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N1_1 კრებსითი სატენდერო" sheetId="39" r:id="rId1"/>
  </sheets>
  <externalReferences>
    <externalReference r:id="rId2"/>
  </externalReferences>
  <definedNames>
    <definedName name="_xlnm._FilterDatabase" localSheetId="0" hidden="1">'N1_1 კრებსითი სატენდერო'!$A$6:$G$136</definedName>
    <definedName name="_xlnm.Print_Area" localSheetId="0">'N1_1 კრებსითი სატენდერო'!$A$1:$F$139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39" l="1"/>
  <c r="F128" i="39"/>
  <c r="F127" i="39"/>
  <c r="F126" i="39"/>
  <c r="F125" i="39"/>
  <c r="F124" i="39"/>
  <c r="F123" i="39"/>
  <c r="F122" i="39"/>
  <c r="F121" i="39"/>
  <c r="F120" i="39"/>
  <c r="F119" i="39"/>
  <c r="F118" i="39"/>
  <c r="F117" i="39"/>
  <c r="F116" i="39"/>
  <c r="F115" i="39"/>
  <c r="F114" i="39"/>
  <c r="F113" i="39"/>
  <c r="F112" i="39"/>
  <c r="F111" i="39"/>
  <c r="F110" i="39"/>
  <c r="F109" i="39"/>
  <c r="F108" i="39"/>
  <c r="F107" i="39"/>
  <c r="F106" i="39"/>
  <c r="F105" i="39"/>
  <c r="F104" i="39"/>
  <c r="F103" i="39"/>
  <c r="F102" i="39"/>
  <c r="F101" i="39"/>
  <c r="F100" i="39"/>
  <c r="F99" i="39"/>
  <c r="F98" i="39"/>
  <c r="F97" i="39"/>
  <c r="F96" i="39"/>
  <c r="F95" i="39"/>
  <c r="F94" i="39"/>
  <c r="F93" i="39"/>
  <c r="F92" i="39"/>
  <c r="F91" i="39"/>
  <c r="F90" i="39"/>
  <c r="F89" i="39"/>
  <c r="F88" i="39"/>
  <c r="F87" i="39"/>
  <c r="F86" i="39"/>
  <c r="F85" i="39"/>
  <c r="F84" i="39"/>
  <c r="F83" i="39"/>
  <c r="F82" i="39"/>
  <c r="F81" i="39"/>
  <c r="F80" i="39"/>
  <c r="F79" i="39"/>
  <c r="F78" i="39"/>
  <c r="F77" i="39"/>
  <c r="F76" i="39"/>
  <c r="F75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130" i="39" l="1"/>
  <c r="F131" i="39" l="1"/>
  <c r="F132" i="39" l="1"/>
  <c r="F133" i="39" l="1"/>
  <c r="F134" i="39" l="1"/>
  <c r="F136" i="39" l="1"/>
  <c r="F135" i="39"/>
</calcChain>
</file>

<file path=xl/sharedStrings.xml><?xml version="1.0" encoding="utf-8"?>
<sst xmlns="http://schemas.openxmlformats.org/spreadsheetml/2006/main" count="494" uniqueCount="229">
  <si>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</si>
  <si>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</si>
  <si>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</si>
  <si>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</si>
  <si>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</si>
  <si>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</si>
  <si>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</si>
  <si>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</si>
  <si>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</si>
  <si>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</si>
  <si>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</si>
  <si>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ექსკავატორით ჩამჩის მოცულობით 0.5 მ3  ა/მ დატვირთვით</t>
  </si>
  <si>
    <t>მ3</t>
  </si>
  <si>
    <t>სასიგნალო ლენტი</t>
  </si>
  <si>
    <t>ადგ.</t>
  </si>
  <si>
    <t>30</t>
  </si>
  <si>
    <t>2</t>
  </si>
  <si>
    <t>3</t>
  </si>
  <si>
    <t xml:space="preserve"> ქვიშა  (2-5 მმ) ფრაქცია</t>
  </si>
  <si>
    <t>ქვიშა-ხრეში (0-80)მმ</t>
  </si>
  <si>
    <t xml:space="preserve">ღორღით  (0-40მმ)  ფრაქცია     </t>
  </si>
  <si>
    <t>10</t>
  </si>
  <si>
    <t>4</t>
  </si>
  <si>
    <t>5</t>
  </si>
  <si>
    <t>6</t>
  </si>
  <si>
    <t>7</t>
  </si>
  <si>
    <t>8</t>
  </si>
  <si>
    <t>9</t>
  </si>
  <si>
    <t>11</t>
  </si>
  <si>
    <t>17</t>
  </si>
  <si>
    <t>26</t>
  </si>
  <si>
    <t>27</t>
  </si>
  <si>
    <t>28</t>
  </si>
  <si>
    <t>29</t>
  </si>
  <si>
    <t>18</t>
  </si>
  <si>
    <t>19</t>
  </si>
  <si>
    <t>41</t>
  </si>
  <si>
    <t>47</t>
  </si>
  <si>
    <t xml:space="preserve">ტრანშეის მოწყობის დროს არსებული კაბელების დამაგრება 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</si>
  <si>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</si>
  <si>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</si>
  <si>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</si>
  <si>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1</t>
  </si>
  <si>
    <t xml:space="preserve">ხის კოჭი </t>
  </si>
  <si>
    <t>დამტვრეული ასფალტის  ნატეხების დატვირთვა ავ/თვითმც. და გატანა</t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</si>
  <si>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</si>
  <si>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</si>
  <si>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</si>
  <si>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V კატ. გრუნტის  დამუშავება ხელით  პნევმო ჩაქუჩით,  ამოღებული გრუნტის გვერდზე დაყრით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</si>
  <si>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</si>
  <si>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</si>
  <si>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</si>
  <si>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</si>
  <si>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 xml:space="preserve">ჭის ქვეშ ხრეშის (ფრაქცია 0-40 მმ) ბალიშის მოწყობა 10 სმ </t>
  </si>
  <si>
    <t>მიწის თხრილის და  ჭის ქვაბულის გამაგრება ხის ფარებით</t>
  </si>
  <si>
    <t>ჩამოუგანავი ფიცარი 40-60 მმ III ხ.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</si>
  <si>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</si>
  <si>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</si>
  <si>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კგ</t>
  </si>
  <si>
    <t>რკ/ბ გადახურვის ფილა მრგვალი D=1740 მმ ბეტონი B22.5 (M-300)   (პროექტით)</t>
  </si>
  <si>
    <t>თუჯის ჩარჩო ხუფი  65 სმ</t>
  </si>
  <si>
    <t>ბეტონის ღარის მოწყობა, ბეტონით მარკა B-22.5 (M-300)</t>
  </si>
  <si>
    <t>რკ/ბ რგოლი D=1740 მმ / H=1000 მმ   B22.5  (M-300)  (პროექტით)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</si>
  <si>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</si>
  <si>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 xml:space="preserve"> ჰიდროსაიზოლაციო მასალა  "პენებარი" </t>
  </si>
  <si>
    <t>19-1</t>
  </si>
  <si>
    <t>20-1</t>
  </si>
  <si>
    <t>21-1</t>
  </si>
  <si>
    <t>22-1</t>
  </si>
  <si>
    <t>47-1</t>
  </si>
  <si>
    <t>ხელით დამუშავებული გვერდზე დაყრილი გრუნტის დატვირთვა ხელით  ავ/თვითმცლელზე</t>
  </si>
  <si>
    <t>40-1</t>
  </si>
  <si>
    <t>39-1</t>
  </si>
  <si>
    <t>მ2</t>
  </si>
  <si>
    <t xml:space="preserve">პოლიეთილენის ფირი                                                              (150 მიკრონი) </t>
  </si>
  <si>
    <t>წებოვანი ლენტი (სკოჩი)</t>
  </si>
  <si>
    <t>ასფალტის საფარის კონტურების ჩახერხვა ფრეზით  10 სმ</t>
  </si>
  <si>
    <t>12</t>
  </si>
  <si>
    <t>13</t>
  </si>
  <si>
    <t>14</t>
  </si>
  <si>
    <t>15</t>
  </si>
  <si>
    <t>16</t>
  </si>
  <si>
    <t>18-1</t>
  </si>
  <si>
    <t>35-1</t>
  </si>
  <si>
    <t>36-1</t>
  </si>
  <si>
    <t>36-2</t>
  </si>
  <si>
    <t>37-1</t>
  </si>
  <si>
    <t>37-2</t>
  </si>
  <si>
    <t>38-1</t>
  </si>
  <si>
    <t>42</t>
  </si>
  <si>
    <t>43</t>
  </si>
  <si>
    <t>44</t>
  </si>
  <si>
    <t>45</t>
  </si>
  <si>
    <t>46</t>
  </si>
  <si>
    <t>46-1</t>
  </si>
  <si>
    <t>47-2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</si>
  <si>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</si>
  <si>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</si>
  <si>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</si>
  <si>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</si>
  <si>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</si>
  <si>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</si>
  <si>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</si>
  <si>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32-1</t>
  </si>
  <si>
    <t>34-1</t>
  </si>
  <si>
    <t>35-2</t>
  </si>
  <si>
    <t>40</t>
  </si>
  <si>
    <t>ღორღი 20-40 ფრაქცია</t>
  </si>
  <si>
    <t>თამარაშვილის და წერეთლის ქუჩების კვეთაზე წყალარინების ქსელის რეაბილიტაცია</t>
  </si>
  <si>
    <t>ასფალტის საფარის 3 მ-იანი ზოლის მოხსნა სისქით 10 სმ სანგრევი ჩაქუჩით</t>
  </si>
  <si>
    <t>3.1</t>
  </si>
  <si>
    <t>ავტოთვითმცლელით გატანა 25 კმ</t>
  </si>
  <si>
    <t xml:space="preserve">ასფალტობეტონის საფარის                                                                         3 მ-იანი ზოლის აღდგენა სისქით 10 სმ მსხვილმარცვლოვანი 6 სმ,  და წვრილმარცვლოვანი 4 სმ </t>
  </si>
  <si>
    <t>4-1</t>
  </si>
  <si>
    <t>4-2</t>
  </si>
  <si>
    <t>4-3</t>
  </si>
  <si>
    <t>5-1</t>
  </si>
  <si>
    <t>დამუშავებული გრუნტის გატანა ავტოთვითმცლელებით 25 კმ</t>
  </si>
  <si>
    <t>ამოღებული გრუნტის უკუჩაყრა                   მექანიზმის გამოყენებით, 50 მ-ზე გადაადგილებით, დატკეპნა</t>
  </si>
  <si>
    <t>15-1</t>
  </si>
  <si>
    <t>16-1</t>
  </si>
  <si>
    <t>17-1</t>
  </si>
  <si>
    <t>19-2</t>
  </si>
  <si>
    <t xml:space="preserve">პოლიეთილენის  მილის  PE80 SDR 13.6 PN10  d=450 მმ შეძენა, მოწყობა  </t>
  </si>
  <si>
    <t xml:space="preserve">პოლიეთილენის გოფრირებული მილი  PE80 SDR 13.6 PN10 d=450მმ                  </t>
  </si>
  <si>
    <t xml:space="preserve">პოლიეთილენის გოფრირებული მილის PE80 SDR 13.6 PN10 d=450მმ            გამოცდა ჰერმეტულობაზე                 </t>
  </si>
  <si>
    <t xml:space="preserve">პოლიეთილენის გოფრირებული მილის  SN8 d=400 მმ შეძენა, მოწყობა   (გადაბმა მილძაბრა ბოლოთი)                 </t>
  </si>
  <si>
    <t xml:space="preserve">კანალიზაციის პოლიეთილენის გოფრირებული მილი SN8 d=400მმ                  </t>
  </si>
  <si>
    <t xml:space="preserve">კანალიზაციის პოლიეთილენის გოფრირებული მილის SN8 d=400მმ გამოცდა ჰერმეტულობაზე                 </t>
  </si>
  <si>
    <t>23-1</t>
  </si>
  <si>
    <t xml:space="preserve">კანალიზაციის პოლიეთილენის გოფრირებული მილის                  SN8 d=500 მმ შეძენა, მოწყობა  (გადაბმა მილძაბრა ბოლოთი)               </t>
  </si>
  <si>
    <t>24-1</t>
  </si>
  <si>
    <t xml:space="preserve">კანალიზაციის პოლიეთილენის გოფრირებული მილი SN8 d=500მმ                  </t>
  </si>
  <si>
    <t xml:space="preserve">კანალიზაციის პოლიეთილენის გოფრირებული მილის SN8 d=500მმ გამოცდა ჰერმეტულობაზე                 </t>
  </si>
  <si>
    <t>25-1</t>
  </si>
  <si>
    <t>26-1</t>
  </si>
  <si>
    <t>26-2</t>
  </si>
  <si>
    <t>რკ/ბ მრგვალი ძირი D=1740 მმ,  ბეტონი B22.5  (M-300)  (პროექტით)</t>
  </si>
  <si>
    <t>26-3</t>
  </si>
  <si>
    <t>26-4</t>
  </si>
  <si>
    <t>26-5</t>
  </si>
  <si>
    <t>26-6</t>
  </si>
  <si>
    <t>26-7</t>
  </si>
  <si>
    <t>27-1</t>
  </si>
  <si>
    <t>27-2</t>
  </si>
  <si>
    <t>27-3</t>
  </si>
  <si>
    <t>27-4</t>
  </si>
  <si>
    <t>27-5</t>
  </si>
  <si>
    <t>27-6</t>
  </si>
  <si>
    <t>27-7</t>
  </si>
  <si>
    <t>28-1</t>
  </si>
  <si>
    <t>რკ/ბ რგოლი D=1740 მმ / H=500 მმ   B22.5  (M-300)  (პროექტით)</t>
  </si>
  <si>
    <t>28-2</t>
  </si>
  <si>
    <t>28-3</t>
  </si>
  <si>
    <t>28-4</t>
  </si>
  <si>
    <t>28-5</t>
  </si>
  <si>
    <t>28-6</t>
  </si>
  <si>
    <t>28-7</t>
  </si>
  <si>
    <t>29-1</t>
  </si>
  <si>
    <t>29-2</t>
  </si>
  <si>
    <t xml:space="preserve">კანალიზაციის პოლიეთილენის ქუროს შეძენა, მოწყობა  რეზინის საფენებით   d=500 მმ  </t>
  </si>
  <si>
    <t>30-1</t>
  </si>
  <si>
    <t>შემაერთებელი ქურო d=500 მმ</t>
  </si>
  <si>
    <t>30-2</t>
  </si>
  <si>
    <t>რეზინის საფენები d=500 მმ</t>
  </si>
  <si>
    <t>31</t>
  </si>
  <si>
    <t xml:space="preserve">კანალიზაციის პოლიეთილენის ქუროს შეძენა, მოწყობა  რეზინის საფენებით   d=400 მმ </t>
  </si>
  <si>
    <t>31-1</t>
  </si>
  <si>
    <t>შემაერთებელი ქურო d=400 მმ</t>
  </si>
  <si>
    <t>31-2</t>
  </si>
  <si>
    <t>რეზინის საფენები d=400 მმ</t>
  </si>
  <si>
    <t>32</t>
  </si>
  <si>
    <t xml:space="preserve">კანალიზაციის ელ. ქუროს შეძენა, მოწყობა PE80  d=450 მმ  </t>
  </si>
  <si>
    <t xml:space="preserve">შემაერთებელი ელ. ქურო PE80  d=450 მმ  </t>
  </si>
  <si>
    <t>33</t>
  </si>
  <si>
    <t>საპროექტო პოლიეთილენის   მილის პირიპირა შედუღებით გადაბმის ადგილების შემოწმება PE80  d=450 მმ</t>
  </si>
  <si>
    <t>34</t>
  </si>
  <si>
    <t>საპროექტო  კანალიზაციის გოფრირებული მილის SN8                                                                            d=500 მმ შეჭრა  საპროექტო ჭაში</t>
  </si>
  <si>
    <t>34-2</t>
  </si>
  <si>
    <t>35</t>
  </si>
  <si>
    <t>საპროექტო  კანალიზაციის გოფრირებული მილის SN8                                                                            d=400 მმ შეჭრა  საპროექტო ჭაში</t>
  </si>
  <si>
    <t>36</t>
  </si>
  <si>
    <t>საპროექტო  კანალიზაციის გოფრირებული მილის SN8                                                                            d=400 მმ შეჭრა არსებულ ჭაში</t>
  </si>
  <si>
    <t>37</t>
  </si>
  <si>
    <t>საპროექტო  კანალიზაციის გოფრირებული მილის PE80                                                                           d=450 მმ შეჭრა საპროექტო ჭაში</t>
  </si>
  <si>
    <t>38</t>
  </si>
  <si>
    <t>არსებული   კანალიზაციის გოფრირებული მილის  d=400 მმ შეჭრა საპროექტო  ჭაში</t>
  </si>
  <si>
    <t>38-2</t>
  </si>
  <si>
    <t>39</t>
  </si>
  <si>
    <t>არსებული   კანალიზაციის გოფრირებული მილის  d=300 მმ შეჭრა საპროექტო  ჭაში</t>
  </si>
  <si>
    <t>39-2</t>
  </si>
  <si>
    <t>სასიგნალო ლენტის შიდა მხრიდან უჟანგავი ზოლით შეძენა და მოწყობა   მილებზე</t>
  </si>
  <si>
    <t xml:space="preserve">დემონტირებული რკ. ბეტონის ჭების დატვირთვა ავტოთვითმცლელზე </t>
  </si>
  <si>
    <t>44.1</t>
  </si>
  <si>
    <t>ავტოთვითმცლელით გატანა 25კმ</t>
  </si>
  <si>
    <t xml:space="preserve">არსებული  აზბესტოცემენტის  მილის d=400მმ მილის დემონტაჟი </t>
  </si>
  <si>
    <t>არსებული  დემონტირებული                               აზბესტოცემენტის  მილის d=400მმ შეფუთვა პოლიეთილენის ფირით (150 მიკრონი)</t>
  </si>
  <si>
    <t>45.1-1</t>
  </si>
  <si>
    <t>45.1-2</t>
  </si>
  <si>
    <t xml:space="preserve">დემონტირებული აზბეცტოცემე-                                              ნტის  მილის d=400მმ  დატვირთვა ავტოთვითმცლელზე  და გადმოტვირთვა                                       </t>
  </si>
  <si>
    <t>45.2.1</t>
  </si>
  <si>
    <t xml:space="preserve">ავტოთვითმცლელით გატანა  სპეც. ნაგავსაყრელზე   60 კმ </t>
  </si>
  <si>
    <t>45.3</t>
  </si>
  <si>
    <t>დემონტირებული აზბესტოცემე-                                                     ნტის მილისთვის d=400მმ   სპეც. ნაგავსაყრელ პოლიგონზე უჯრედის მომზადება</t>
  </si>
  <si>
    <t xml:space="preserve">კანალიზაციის პოლიეთილენის გოფრირებული მილის SN8 d=150 მმ შეძენა, მოწყობა  ტრანშეიდან ჩამდინარე  წყლების გასაყვანად               </t>
  </si>
  <si>
    <t xml:space="preserve">კანალიზაციის პოლიეთილენის გოფრირებული მილი SN8 d=150 მმ                  </t>
  </si>
  <si>
    <t>პოლიეთილენის ქუროს შეძენა, მოწყობა  d=150 მმ რეზინის საფენებით    (დროებითი მილისთვის)</t>
  </si>
  <si>
    <t>ქურო d=150 მმ</t>
  </si>
  <si>
    <t xml:space="preserve">  d=150 მმ მილის მილძაბრა ბოლოს რეზინის საფენი  </t>
  </si>
  <si>
    <t xml:space="preserve">ტრანშეის მოწყობის დროს არსებული წყალსადენის მილის დამაგრება 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</si>
  <si>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</si>
  <si>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</si>
  <si>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წყალარინების რ/ბ ანაკრები წრიული ჭის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=2000 მმ  (1 კომპ) შეძენა-მონტაჟი, 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 (დატვირთვა 25 ტ) ბეტონის ღარი მარკით B-22.5 (M-300);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M-100 W8 </t>
    </r>
  </si>
  <si>
    <r>
      <t>წყალარინების რ/ბ ანაკრები წრიული ჭის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=3200 მმ  (1 კომპ) შეძენა-მონტაჟი, 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 (დატვირთვა 25 ტ) ბეტონის ღარი მარკით B-22.5 (M-300);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M-100 W8 </t>
    </r>
  </si>
  <si>
    <r>
      <t>წყალარინების რ/ბ ანაკრები წრიული ჭის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=3500 მმ  (1 კომპ) შეძენა-მონტაჟი, 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 (დატვირთვა 25 ტ) ბეტონის ღარი მარკით B-22.5 (M-300);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M-100 W8 </t>
    </r>
  </si>
  <si>
    <r>
      <t>არსებული კანალიზაციის  რ/ბ ანაკრები წრიული ჭის   D=1500 მმ   H</t>
    </r>
    <r>
      <rPr>
        <vertAlign val="subscript"/>
        <sz val="10"/>
        <rFont val="Segoe UI"/>
        <family val="2"/>
      </rPr>
      <t>საშ.</t>
    </r>
    <r>
      <rPr>
        <sz val="10"/>
        <rFont val="Segoe UI"/>
        <family val="2"/>
      </rPr>
      <t>=2800 მმ  (2 კომპ) დემონტაჟი  (თუჯის ჩარჩო ხუფების დასაწყობება)</t>
    </r>
  </si>
  <si>
    <r>
      <t>არსებული კანალიზაციის  რ/ბ ანაკრები წრიული ჭის   D=1000 მმ   H</t>
    </r>
    <r>
      <rPr>
        <vertAlign val="subscript"/>
        <sz val="10"/>
        <rFont val="Segoe UI"/>
        <family val="2"/>
      </rPr>
      <t>საშ.</t>
    </r>
    <r>
      <rPr>
        <sz val="10"/>
        <rFont val="Segoe UI"/>
        <family val="2"/>
      </rPr>
      <t>=2800 მმ  (1 კომპ) დემონტაჟი</t>
    </r>
  </si>
  <si>
    <t>ქვიშა-ხრეშოვანი  ნარევი   (ფრაქცია 0-40 მმ)</t>
  </si>
  <si>
    <t>ბიტუმ-ზეთოვანი მასტია</t>
  </si>
  <si>
    <t>არსებული ბეტონის ბორდიუ-                                        რების დემონტაჟი, გვერდზე                                          დასაწყობება</t>
  </si>
  <si>
    <t>დემონტირებული გვერდზე დასაწყობებული ბეტონის                                 ბორდიურების მონტაჟი</t>
  </si>
  <si>
    <t>51-1</t>
  </si>
  <si>
    <t>ბეტონის ბორდიური (გვერდზე დასაწყობებულის  10% -ის შეძენა )</t>
  </si>
  <si>
    <t>51-2</t>
  </si>
  <si>
    <t>ბეტონი მარკით  B-15</t>
  </si>
  <si>
    <t>51-3</t>
  </si>
  <si>
    <t>ცემენტის ხსნარი მ-100</t>
  </si>
  <si>
    <t>28-8</t>
  </si>
  <si>
    <t>დემონტირებული თუჯის   ჩარჩო                                                                   ხუფების (2 ცალი) დატვირთვა ავტოთვითმცლელზე  გატანა  15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</si>
</sst>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"/>
    <numFmt numFmtId="168" formatCode="_-* #,##0.00_р_._-;\-* #,##0.00_р_._-;_-* &quot;-&quot;??_р_._-;_-@_-"/>
    <numFmt numFmtId="169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sz val="10"/>
      <color rgb="FF000000"/>
      <name val="Segoe UI"/>
      <family val="2"/>
    </font>
    <font>
      <vertAlign val="superscript"/>
      <sz val="10"/>
      <name val="Segoe UI"/>
      <family val="2"/>
    </font>
    <font>
      <vertAlign val="subscript"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4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1" fontId="5" fillId="2" borderId="9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166" fontId="5" fillId="2" borderId="12" xfId="1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 applyProtection="1">
      <alignment horizontal="center" vertical="center"/>
    </xf>
    <xf numFmtId="2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66" fontId="5" fillId="2" borderId="12" xfId="0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166" fontId="5" fillId="2" borderId="12" xfId="1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2" borderId="14" xfId="1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2" borderId="15" xfId="1" applyNumberFormat="1" applyFont="1" applyFill="1" applyBorder="1" applyAlignment="1">
      <alignment horizontal="center" vertical="center"/>
    </xf>
    <xf numFmtId="166" fontId="5" fillId="2" borderId="12" xfId="3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6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5" fillId="2" borderId="12" xfId="3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7" fontId="5" fillId="2" borderId="12" xfId="3" applyNumberFormat="1" applyFont="1" applyFill="1" applyBorder="1" applyAlignment="1">
      <alignment horizontal="center" vertical="center"/>
    </xf>
    <xf numFmtId="167" fontId="5" fillId="2" borderId="12" xfId="0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>
      <alignment vertical="center"/>
    </xf>
    <xf numFmtId="167" fontId="5" fillId="2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 applyProtection="1">
      <alignment horizontal="center" vertical="center"/>
    </xf>
    <xf numFmtId="167" fontId="5" fillId="2" borderId="12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2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4" fillId="2" borderId="5" xfId="1" applyNumberFormat="1" applyFont="1" applyFill="1" applyBorder="1" applyAlignment="1">
      <alignment horizontal="center" vertical="center"/>
    </xf>
    <xf numFmtId="9" fontId="5" fillId="2" borderId="6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center"/>
    </xf>
    <xf numFmtId="9" fontId="5" fillId="2" borderId="9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5" fillId="2" borderId="12" xfId="1" applyFont="1" applyFill="1" applyBorder="1" applyAlignment="1">
      <alignment vertical="center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165" fontId="5" fillId="2" borderId="12" xfId="1" applyNumberFormat="1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49" fontId="5" fillId="2" borderId="11" xfId="2" applyNumberFormat="1" applyFont="1" applyFill="1" applyBorder="1" applyAlignment="1" applyProtection="1">
      <alignment horizontal="center" vertical="center"/>
      <protection locked="0"/>
    </xf>
    <xf numFmtId="49" fontId="5" fillId="2" borderId="11" xfId="2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/>
    <xf numFmtId="0" fontId="5" fillId="3" borderId="12" xfId="1" applyNumberFormat="1" applyFont="1" applyFill="1" applyBorder="1" applyAlignment="1" applyProtection="1">
      <alignment horizontal="left" vertical="center"/>
      <protection locked="0"/>
    </xf>
    <xf numFmtId="0" fontId="6" fillId="3" borderId="12" xfId="1" applyNumberFormat="1" applyFont="1" applyFill="1" applyBorder="1" applyAlignment="1" applyProtection="1">
      <alignment horizontal="left" vertical="center"/>
      <protection locked="0"/>
    </xf>
    <xf numFmtId="0" fontId="5" fillId="2" borderId="12" xfId="0" applyNumberFormat="1" applyFont="1" applyFill="1" applyBorder="1" applyAlignment="1">
      <alignment horizontal="left" vertical="center"/>
    </xf>
    <xf numFmtId="0" fontId="5" fillId="3" borderId="12" xfId="0" applyNumberFormat="1" applyFont="1" applyFill="1" applyBorder="1" applyAlignment="1">
      <alignment horizontal="left" vertical="center"/>
    </xf>
    <xf numFmtId="0" fontId="4" fillId="2" borderId="9" xfId="1" applyFont="1" applyFill="1" applyBorder="1" applyAlignment="1" applyProtection="1">
      <alignment vertical="center"/>
      <protection locked="0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horizontal="left" vertical="center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2" borderId="12" xfId="2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43" fontId="4" fillId="2" borderId="9" xfId="6" applyFont="1" applyFill="1" applyBorder="1" applyAlignment="1" applyProtection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169" fontId="4" fillId="0" borderId="1" xfId="1" applyNumberFormat="1" applyFont="1" applyFill="1" applyBorder="1" applyAlignment="1">
      <alignment horizontal="right" vertical="center"/>
    </xf>
    <xf numFmtId="9" fontId="5" fillId="0" borderId="16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2" borderId="14" xfId="6" applyFon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</cellXfs>
  <cellStyles count="10">
    <cellStyle name="Comma" xfId="6" builtinId="3"/>
    <cellStyle name="Comma 2" xfId="3"/>
    <cellStyle name="Comma 2 2" xfId="7"/>
    <cellStyle name="Comma 2 2 2" xfId="9"/>
    <cellStyle name="Comma 3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39"/>
  <sheetViews>
    <sheetView showGridLines="0" tabSelected="1" zoomScale="80" zoomScaleNormal="80" workbookViewId="0">
      <pane xSplit="2" ySplit="6" topLeftCell="C123" activePane="bottomRight" state="frozen"/>
      <selection pane="topRight" activeCell="C1" sqref="C1"/>
      <selection pane="bottomLeft" activeCell="A7" sqref="A7"/>
      <selection pane="bottomRight" activeCell="D126" sqref="D126"/>
    </sheetView>
  </sheetViews>
  <sheetFormatPr defaultColWidth="9.1796875" defaultRowHeight="16" x14ac:dyDescent="0.35"/>
  <cols>
    <col min="1" max="1" width="6.1796875" style="67" customWidth="1"/>
    <col min="2" max="2" width="37.54296875" style="2" customWidth="1"/>
    <col min="3" max="3" width="8.54296875" style="2" customWidth="1"/>
    <col min="4" max="4" width="12.54296875" style="2" bestFit="1" customWidth="1"/>
    <col min="5" max="5" width="11.1796875" style="2" customWidth="1"/>
    <col min="6" max="6" width="14" style="2" customWidth="1"/>
    <col min="7" max="7" width="31.453125" style="2" bestFit="1" customWidth="1"/>
    <col min="8" max="16384" width="9.1796875" style="2"/>
  </cols>
  <sheetData>
    <row r="1" spans="1:218" x14ac:dyDescent="0.35">
      <c r="A1" s="1" t="s">
        <v>108</v>
      </c>
      <c r="B1" s="1"/>
      <c r="C1" s="1"/>
      <c r="D1" s="1"/>
      <c r="E1" s="1"/>
      <c r="F1" s="1"/>
    </row>
    <row r="2" spans="1:218" ht="16.5" thickBot="1" x14ac:dyDescent="0.4">
      <c r="A2" s="3"/>
      <c r="B2" s="3"/>
      <c r="C2" s="3"/>
      <c r="D2" s="3"/>
      <c r="E2" s="3"/>
      <c r="F2" s="3"/>
      <c r="G2" s="99"/>
    </row>
    <row r="3" spans="1:218" ht="16.5" thickBot="1" x14ac:dyDescent="0.4">
      <c r="A3" s="4"/>
      <c r="C3" s="5"/>
      <c r="D3" s="5"/>
      <c r="E3" s="5"/>
      <c r="F3" s="5"/>
      <c r="G3" s="43"/>
    </row>
    <row r="4" spans="1:218" ht="18" customHeight="1" thickBot="1" x14ac:dyDescent="0.4">
      <c r="A4" s="108" t="s">
        <v>0</v>
      </c>
      <c r="B4" s="110" t="s">
        <v>1</v>
      </c>
      <c r="C4" s="110" t="s">
        <v>2</v>
      </c>
      <c r="D4" s="110" t="s">
        <v>96</v>
      </c>
      <c r="E4" s="112" t="s">
        <v>3</v>
      </c>
      <c r="F4" s="106" t="s">
        <v>97</v>
      </c>
      <c r="G4" s="100"/>
    </row>
    <row r="5" spans="1:218" ht="16.5" thickBot="1" x14ac:dyDescent="0.4">
      <c r="A5" s="109"/>
      <c r="B5" s="111"/>
      <c r="C5" s="111"/>
      <c r="D5" s="111"/>
      <c r="E5" s="113"/>
      <c r="F5" s="107"/>
      <c r="G5" s="101"/>
    </row>
    <row r="6" spans="1:218" ht="16.5" thickBot="1" x14ac:dyDescent="0.4">
      <c r="A6" s="6">
        <v>1</v>
      </c>
      <c r="B6" s="7">
        <v>2</v>
      </c>
      <c r="C6" s="7">
        <v>3</v>
      </c>
      <c r="D6" s="7">
        <v>4</v>
      </c>
      <c r="E6" s="8">
        <v>5</v>
      </c>
      <c r="F6" s="9">
        <v>6</v>
      </c>
      <c r="G6" s="102">
        <v>7</v>
      </c>
    </row>
    <row r="7" spans="1:218" s="15" customFormat="1" x14ac:dyDescent="0.35">
      <c r="A7" s="10" t="s">
        <v>42</v>
      </c>
      <c r="B7" s="72" t="s">
        <v>76</v>
      </c>
      <c r="C7" s="11" t="s">
        <v>4</v>
      </c>
      <c r="D7" s="12">
        <v>37</v>
      </c>
      <c r="E7" s="14"/>
      <c r="F7" s="103">
        <f>D7*E7</f>
        <v>0</v>
      </c>
      <c r="G7" s="88" t="s">
        <v>99</v>
      </c>
    </row>
    <row r="8" spans="1:218" s="15" customFormat="1" ht="16.5" x14ac:dyDescent="0.35">
      <c r="A8" s="16" t="s">
        <v>16</v>
      </c>
      <c r="B8" s="87" t="s">
        <v>109</v>
      </c>
      <c r="C8" s="17" t="s">
        <v>210</v>
      </c>
      <c r="D8" s="69">
        <v>8.2200000000000006</v>
      </c>
      <c r="E8" s="69"/>
      <c r="F8" s="104">
        <f>D8*E8</f>
        <v>0</v>
      </c>
      <c r="G8" s="88" t="s">
        <v>99</v>
      </c>
    </row>
    <row r="9" spans="1:218" s="18" customFormat="1" ht="16.5" x14ac:dyDescent="0.35">
      <c r="A9" s="76" t="s">
        <v>17</v>
      </c>
      <c r="B9" s="74" t="s">
        <v>44</v>
      </c>
      <c r="C9" s="19" t="s">
        <v>210</v>
      </c>
      <c r="D9" s="45">
        <v>8.2200000000000006</v>
      </c>
      <c r="E9" s="69"/>
      <c r="F9" s="104">
        <f t="shared" ref="F9:F72" si="0">D9*E9</f>
        <v>0</v>
      </c>
      <c r="G9" s="88" t="s">
        <v>99</v>
      </c>
    </row>
    <row r="10" spans="1:218" s="18" customFormat="1" x14ac:dyDescent="0.35">
      <c r="A10" s="76" t="s">
        <v>110</v>
      </c>
      <c r="B10" s="68" t="s">
        <v>111</v>
      </c>
      <c r="C10" s="19" t="s">
        <v>10</v>
      </c>
      <c r="D10" s="20">
        <v>16.440000000000001</v>
      </c>
      <c r="E10" s="69"/>
      <c r="F10" s="104">
        <f t="shared" si="0"/>
        <v>0</v>
      </c>
      <c r="G10" s="88" t="s">
        <v>99</v>
      </c>
    </row>
    <row r="11" spans="1:218" s="18" customFormat="1" ht="16.5" x14ac:dyDescent="0.35">
      <c r="A11" s="21" t="s">
        <v>22</v>
      </c>
      <c r="B11" s="68" t="s">
        <v>112</v>
      </c>
      <c r="C11" s="23" t="s">
        <v>211</v>
      </c>
      <c r="D11" s="22">
        <v>82.2</v>
      </c>
      <c r="E11" s="69"/>
      <c r="F11" s="104">
        <f t="shared" si="0"/>
        <v>0</v>
      </c>
      <c r="G11" s="88" t="s">
        <v>99</v>
      </c>
    </row>
    <row r="12" spans="1:218" s="18" customFormat="1" x14ac:dyDescent="0.35">
      <c r="A12" s="21" t="s">
        <v>113</v>
      </c>
      <c r="B12" s="68" t="s">
        <v>39</v>
      </c>
      <c r="C12" s="23" t="s">
        <v>10</v>
      </c>
      <c r="D12" s="24">
        <v>11.7546</v>
      </c>
      <c r="E12" s="69"/>
      <c r="F12" s="104">
        <f t="shared" si="0"/>
        <v>0</v>
      </c>
      <c r="G12" s="88" t="s">
        <v>98</v>
      </c>
    </row>
    <row r="13" spans="1:218" x14ac:dyDescent="0.35">
      <c r="A13" s="21" t="s">
        <v>114</v>
      </c>
      <c r="B13" s="68" t="s">
        <v>40</v>
      </c>
      <c r="C13" s="23" t="s">
        <v>10</v>
      </c>
      <c r="D13" s="24">
        <v>7.8418799999999989</v>
      </c>
      <c r="E13" s="69"/>
      <c r="F13" s="104">
        <f t="shared" si="0"/>
        <v>0</v>
      </c>
      <c r="G13" s="88" t="s">
        <v>98</v>
      </c>
    </row>
    <row r="14" spans="1:218" x14ac:dyDescent="0.45">
      <c r="A14" s="21" t="s">
        <v>115</v>
      </c>
      <c r="B14" s="68" t="s">
        <v>41</v>
      </c>
      <c r="C14" s="23" t="s">
        <v>10</v>
      </c>
      <c r="D14" s="24">
        <v>9.8639999999999992E-2</v>
      </c>
      <c r="E14" s="69"/>
      <c r="F14" s="104">
        <f t="shared" si="0"/>
        <v>0</v>
      </c>
      <c r="G14" s="88" t="s">
        <v>98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</row>
    <row r="15" spans="1:218" ht="16.5" x14ac:dyDescent="0.45">
      <c r="A15" s="21" t="s">
        <v>23</v>
      </c>
      <c r="B15" s="72" t="s">
        <v>11</v>
      </c>
      <c r="C15" s="23" t="s">
        <v>210</v>
      </c>
      <c r="D15" s="12">
        <v>60.8</v>
      </c>
      <c r="E15" s="69"/>
      <c r="F15" s="104">
        <f t="shared" si="0"/>
        <v>0</v>
      </c>
      <c r="G15" s="88" t="s">
        <v>99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</row>
    <row r="16" spans="1:218" ht="16.5" x14ac:dyDescent="0.35">
      <c r="A16" s="21" t="s">
        <v>116</v>
      </c>
      <c r="B16" s="68" t="s">
        <v>107</v>
      </c>
      <c r="C16" s="23" t="s">
        <v>210</v>
      </c>
      <c r="D16" s="70">
        <v>3.6479999999999993E-3</v>
      </c>
      <c r="E16" s="69"/>
      <c r="F16" s="104">
        <f t="shared" si="0"/>
        <v>0</v>
      </c>
      <c r="G16" s="88" t="s">
        <v>98</v>
      </c>
    </row>
    <row r="17" spans="1:218" ht="16.5" x14ac:dyDescent="0.45">
      <c r="A17" s="21" t="s">
        <v>24</v>
      </c>
      <c r="B17" s="72" t="s">
        <v>45</v>
      </c>
      <c r="C17" s="23" t="s">
        <v>210</v>
      </c>
      <c r="D17" s="25">
        <v>152</v>
      </c>
      <c r="E17" s="69"/>
      <c r="F17" s="104">
        <f t="shared" si="0"/>
        <v>0</v>
      </c>
      <c r="G17" s="88" t="s">
        <v>99</v>
      </c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</row>
    <row r="18" spans="1:218" ht="16.5" x14ac:dyDescent="0.45">
      <c r="A18" s="21" t="s">
        <v>25</v>
      </c>
      <c r="B18" s="74" t="s">
        <v>70</v>
      </c>
      <c r="C18" s="23" t="s">
        <v>210</v>
      </c>
      <c r="D18" s="25">
        <v>3.8000000000000114</v>
      </c>
      <c r="E18" s="69"/>
      <c r="F18" s="104">
        <f t="shared" si="0"/>
        <v>0</v>
      </c>
      <c r="G18" s="88" t="s">
        <v>99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</row>
    <row r="19" spans="1:218" ht="16.5" x14ac:dyDescent="0.45">
      <c r="A19" s="26" t="s">
        <v>26</v>
      </c>
      <c r="B19" s="72" t="s">
        <v>47</v>
      </c>
      <c r="C19" s="19" t="s">
        <v>210</v>
      </c>
      <c r="D19" s="20">
        <v>15.2</v>
      </c>
      <c r="E19" s="69"/>
      <c r="F19" s="104">
        <f t="shared" si="0"/>
        <v>0</v>
      </c>
      <c r="G19" s="88" t="s">
        <v>99</v>
      </c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</row>
    <row r="20" spans="1:218" ht="16.5" x14ac:dyDescent="0.35">
      <c r="A20" s="27" t="s">
        <v>27</v>
      </c>
      <c r="B20" s="88" t="s">
        <v>48</v>
      </c>
      <c r="C20" s="28" t="s">
        <v>210</v>
      </c>
      <c r="D20" s="29">
        <v>76</v>
      </c>
      <c r="E20" s="69"/>
      <c r="F20" s="104">
        <f t="shared" si="0"/>
        <v>0</v>
      </c>
      <c r="G20" s="88" t="s">
        <v>99</v>
      </c>
    </row>
    <row r="21" spans="1:218" ht="16.5" x14ac:dyDescent="0.35">
      <c r="A21" s="21" t="s">
        <v>21</v>
      </c>
      <c r="B21" s="74" t="s">
        <v>70</v>
      </c>
      <c r="C21" s="23" t="s">
        <v>210</v>
      </c>
      <c r="D21" s="25">
        <v>7.6000000000000005</v>
      </c>
      <c r="E21" s="69"/>
      <c r="F21" s="104">
        <f t="shared" si="0"/>
        <v>0</v>
      </c>
      <c r="G21" s="88" t="s">
        <v>99</v>
      </c>
    </row>
    <row r="22" spans="1:218" ht="16.5" x14ac:dyDescent="0.35">
      <c r="A22" s="76" t="s">
        <v>28</v>
      </c>
      <c r="B22" s="74" t="s">
        <v>46</v>
      </c>
      <c r="C22" s="19" t="s">
        <v>210</v>
      </c>
      <c r="D22" s="45">
        <v>68.400000000000006</v>
      </c>
      <c r="E22" s="69"/>
      <c r="F22" s="104">
        <f t="shared" si="0"/>
        <v>0</v>
      </c>
      <c r="G22" s="88" t="s">
        <v>99</v>
      </c>
    </row>
    <row r="23" spans="1:218" s="18" customFormat="1" x14ac:dyDescent="0.35">
      <c r="A23" s="21" t="s">
        <v>77</v>
      </c>
      <c r="B23" s="72" t="s">
        <v>117</v>
      </c>
      <c r="C23" s="23" t="s">
        <v>10</v>
      </c>
      <c r="D23" s="13">
        <v>308.37</v>
      </c>
      <c r="E23" s="69"/>
      <c r="F23" s="104">
        <f t="shared" si="0"/>
        <v>0</v>
      </c>
      <c r="G23" s="88" t="s">
        <v>99</v>
      </c>
    </row>
    <row r="24" spans="1:218" s="18" customFormat="1" ht="16.5" x14ac:dyDescent="0.35">
      <c r="A24" s="21" t="s">
        <v>78</v>
      </c>
      <c r="B24" s="89" t="s">
        <v>118</v>
      </c>
      <c r="C24" s="23" t="s">
        <v>210</v>
      </c>
      <c r="D24" s="22">
        <v>148.19999999999999</v>
      </c>
      <c r="E24" s="69"/>
      <c r="F24" s="104">
        <f t="shared" si="0"/>
        <v>0</v>
      </c>
      <c r="G24" s="88" t="s">
        <v>99</v>
      </c>
    </row>
    <row r="25" spans="1:218" ht="16.5" x14ac:dyDescent="0.35">
      <c r="A25" s="21" t="s">
        <v>79</v>
      </c>
      <c r="B25" s="89" t="s">
        <v>49</v>
      </c>
      <c r="C25" s="23" t="s">
        <v>210</v>
      </c>
      <c r="D25" s="24">
        <v>82.84</v>
      </c>
      <c r="E25" s="69"/>
      <c r="F25" s="104">
        <f t="shared" si="0"/>
        <v>0</v>
      </c>
      <c r="G25" s="88" t="s">
        <v>99</v>
      </c>
    </row>
    <row r="26" spans="1:218" ht="16.5" x14ac:dyDescent="0.35">
      <c r="A26" s="30" t="s">
        <v>80</v>
      </c>
      <c r="B26" s="90" t="s">
        <v>50</v>
      </c>
      <c r="C26" s="11" t="s">
        <v>210</v>
      </c>
      <c r="D26" s="13">
        <v>82.84</v>
      </c>
      <c r="E26" s="69"/>
      <c r="F26" s="104">
        <f t="shared" si="0"/>
        <v>0</v>
      </c>
      <c r="G26" s="88" t="s">
        <v>99</v>
      </c>
    </row>
    <row r="27" spans="1:218" s="18" customFormat="1" ht="16.5" x14ac:dyDescent="0.35">
      <c r="A27" s="30" t="s">
        <v>119</v>
      </c>
      <c r="B27" s="79" t="s">
        <v>18</v>
      </c>
      <c r="C27" s="11" t="s">
        <v>210</v>
      </c>
      <c r="D27" s="25">
        <v>91.124000000000009</v>
      </c>
      <c r="E27" s="69"/>
      <c r="F27" s="104">
        <f t="shared" si="0"/>
        <v>0</v>
      </c>
      <c r="G27" s="88" t="s">
        <v>98</v>
      </c>
    </row>
    <row r="28" spans="1:218" ht="16.5" x14ac:dyDescent="0.35">
      <c r="A28" s="21" t="s">
        <v>81</v>
      </c>
      <c r="B28" s="89" t="s">
        <v>52</v>
      </c>
      <c r="C28" s="23" t="s">
        <v>210</v>
      </c>
      <c r="D28" s="24">
        <v>14.06</v>
      </c>
      <c r="E28" s="69"/>
      <c r="F28" s="104">
        <f t="shared" si="0"/>
        <v>0</v>
      </c>
      <c r="G28" s="88" t="s">
        <v>99</v>
      </c>
    </row>
    <row r="29" spans="1:218" s="78" customFormat="1" x14ac:dyDescent="0.45">
      <c r="A29" s="31" t="s">
        <v>120</v>
      </c>
      <c r="B29" s="80" t="s">
        <v>20</v>
      </c>
      <c r="C29" s="23" t="s">
        <v>12</v>
      </c>
      <c r="D29" s="24">
        <v>15.466000000000001</v>
      </c>
      <c r="E29" s="69"/>
      <c r="F29" s="104">
        <f t="shared" si="0"/>
        <v>0</v>
      </c>
      <c r="G29" s="88" t="s">
        <v>98</v>
      </c>
    </row>
    <row r="30" spans="1:218" s="75" customFormat="1" ht="16.5" x14ac:dyDescent="0.45">
      <c r="A30" s="21" t="s">
        <v>29</v>
      </c>
      <c r="B30" s="68" t="s">
        <v>53</v>
      </c>
      <c r="C30" s="23" t="s">
        <v>210</v>
      </c>
      <c r="D30" s="32">
        <v>6.9</v>
      </c>
      <c r="E30" s="69"/>
      <c r="F30" s="104">
        <f t="shared" si="0"/>
        <v>0</v>
      </c>
      <c r="G30" s="88" t="s">
        <v>99</v>
      </c>
    </row>
    <row r="31" spans="1:218" s="75" customFormat="1" ht="16.5" x14ac:dyDescent="0.45">
      <c r="A31" s="21" t="s">
        <v>121</v>
      </c>
      <c r="B31" s="68" t="s">
        <v>217</v>
      </c>
      <c r="C31" s="23" t="s">
        <v>210</v>
      </c>
      <c r="D31" s="22">
        <v>7.9349999999999996</v>
      </c>
      <c r="E31" s="69"/>
      <c r="F31" s="104">
        <f t="shared" si="0"/>
        <v>0</v>
      </c>
      <c r="G31" s="88" t="s">
        <v>98</v>
      </c>
    </row>
    <row r="32" spans="1:218" s="75" customFormat="1" ht="16.5" x14ac:dyDescent="0.45">
      <c r="A32" s="21" t="s">
        <v>34</v>
      </c>
      <c r="B32" s="89" t="s">
        <v>51</v>
      </c>
      <c r="C32" s="23" t="s">
        <v>210</v>
      </c>
      <c r="D32" s="24">
        <v>22.62</v>
      </c>
      <c r="E32" s="69"/>
      <c r="F32" s="104">
        <f t="shared" si="0"/>
        <v>0</v>
      </c>
      <c r="G32" s="88" t="s">
        <v>99</v>
      </c>
    </row>
    <row r="33" spans="1:7" s="75" customFormat="1" ht="16.5" x14ac:dyDescent="0.45">
      <c r="A33" s="31" t="s">
        <v>82</v>
      </c>
      <c r="B33" s="68" t="s">
        <v>19</v>
      </c>
      <c r="C33" s="23" t="s">
        <v>210</v>
      </c>
      <c r="D33" s="22">
        <v>24.882000000000001</v>
      </c>
      <c r="E33" s="69"/>
      <c r="F33" s="104">
        <f t="shared" si="0"/>
        <v>0</v>
      </c>
      <c r="G33" s="88" t="s">
        <v>98</v>
      </c>
    </row>
    <row r="34" spans="1:7" s="75" customFormat="1" ht="16.5" x14ac:dyDescent="0.45">
      <c r="A34" s="39" t="s">
        <v>35</v>
      </c>
      <c r="B34" s="73" t="s">
        <v>54</v>
      </c>
      <c r="C34" s="33" t="s">
        <v>211</v>
      </c>
      <c r="D34" s="37">
        <v>386.36</v>
      </c>
      <c r="E34" s="69"/>
      <c r="F34" s="104">
        <f t="shared" si="0"/>
        <v>0</v>
      </c>
      <c r="G34" s="88" t="s">
        <v>99</v>
      </c>
    </row>
    <row r="35" spans="1:7" s="75" customFormat="1" x14ac:dyDescent="0.45">
      <c r="A35" s="36" t="s">
        <v>65</v>
      </c>
      <c r="B35" s="91" t="s">
        <v>43</v>
      </c>
      <c r="C35" s="33" t="s">
        <v>12</v>
      </c>
      <c r="D35" s="37">
        <v>1.661348</v>
      </c>
      <c r="E35" s="69"/>
      <c r="F35" s="104">
        <f t="shared" si="0"/>
        <v>0</v>
      </c>
      <c r="G35" s="88" t="s">
        <v>98</v>
      </c>
    </row>
    <row r="36" spans="1:7" x14ac:dyDescent="0.35">
      <c r="A36" s="36" t="s">
        <v>122</v>
      </c>
      <c r="B36" s="91" t="s">
        <v>55</v>
      </c>
      <c r="C36" s="33" t="s">
        <v>12</v>
      </c>
      <c r="D36" s="37">
        <v>3.67042</v>
      </c>
      <c r="E36" s="69"/>
      <c r="F36" s="104">
        <f t="shared" si="0"/>
        <v>0</v>
      </c>
      <c r="G36" s="88" t="s">
        <v>98</v>
      </c>
    </row>
    <row r="37" spans="1:7" x14ac:dyDescent="0.35">
      <c r="A37" s="36">
        <v>20</v>
      </c>
      <c r="B37" s="68" t="s">
        <v>123</v>
      </c>
      <c r="C37" s="33" t="s">
        <v>4</v>
      </c>
      <c r="D37" s="34">
        <v>22</v>
      </c>
      <c r="E37" s="69"/>
      <c r="F37" s="104">
        <f t="shared" si="0"/>
        <v>0</v>
      </c>
      <c r="G37" s="88" t="s">
        <v>99</v>
      </c>
    </row>
    <row r="38" spans="1:7" s="35" customFormat="1" x14ac:dyDescent="0.35">
      <c r="A38" s="36" t="s">
        <v>66</v>
      </c>
      <c r="B38" s="68" t="s">
        <v>124</v>
      </c>
      <c r="C38" s="33" t="s">
        <v>4</v>
      </c>
      <c r="D38" s="34">
        <v>22.22</v>
      </c>
      <c r="E38" s="69"/>
      <c r="F38" s="104">
        <f t="shared" si="0"/>
        <v>0</v>
      </c>
      <c r="G38" s="88" t="s">
        <v>102</v>
      </c>
    </row>
    <row r="39" spans="1:7" s="35" customFormat="1" x14ac:dyDescent="0.35">
      <c r="A39" s="36">
        <v>21</v>
      </c>
      <c r="B39" s="68" t="s">
        <v>125</v>
      </c>
      <c r="C39" s="33" t="s">
        <v>4</v>
      </c>
      <c r="D39" s="34">
        <v>22</v>
      </c>
      <c r="E39" s="69"/>
      <c r="F39" s="104">
        <f t="shared" si="0"/>
        <v>0</v>
      </c>
      <c r="G39" s="88" t="s">
        <v>99</v>
      </c>
    </row>
    <row r="40" spans="1:7" s="35" customFormat="1" x14ac:dyDescent="0.35">
      <c r="A40" s="36" t="s">
        <v>67</v>
      </c>
      <c r="B40" s="73" t="s">
        <v>8</v>
      </c>
      <c r="C40" s="33" t="s">
        <v>4</v>
      </c>
      <c r="D40" s="34">
        <v>3.4980000000000002</v>
      </c>
      <c r="E40" s="69"/>
      <c r="F40" s="104">
        <f t="shared" si="0"/>
        <v>0</v>
      </c>
      <c r="G40" s="88" t="s">
        <v>102</v>
      </c>
    </row>
    <row r="41" spans="1:7" s="35" customFormat="1" x14ac:dyDescent="0.35">
      <c r="A41" s="36">
        <v>22</v>
      </c>
      <c r="B41" s="68" t="s">
        <v>126</v>
      </c>
      <c r="C41" s="33" t="s">
        <v>4</v>
      </c>
      <c r="D41" s="34">
        <v>15</v>
      </c>
      <c r="E41" s="69"/>
      <c r="F41" s="104">
        <f t="shared" si="0"/>
        <v>0</v>
      </c>
      <c r="G41" s="88" t="s">
        <v>99</v>
      </c>
    </row>
    <row r="42" spans="1:7" s="35" customFormat="1" x14ac:dyDescent="0.35">
      <c r="A42" s="36" t="s">
        <v>68</v>
      </c>
      <c r="B42" s="68" t="s">
        <v>127</v>
      </c>
      <c r="C42" s="33" t="s">
        <v>4</v>
      </c>
      <c r="D42" s="34">
        <v>15.15</v>
      </c>
      <c r="E42" s="69"/>
      <c r="F42" s="104">
        <f t="shared" si="0"/>
        <v>0</v>
      </c>
      <c r="G42" s="88" t="s">
        <v>102</v>
      </c>
    </row>
    <row r="43" spans="1:7" s="35" customFormat="1" x14ac:dyDescent="0.35">
      <c r="A43" s="36">
        <v>23</v>
      </c>
      <c r="B43" s="68" t="s">
        <v>128</v>
      </c>
      <c r="C43" s="33" t="s">
        <v>4</v>
      </c>
      <c r="D43" s="34">
        <v>15</v>
      </c>
      <c r="E43" s="69"/>
      <c r="F43" s="104">
        <f t="shared" si="0"/>
        <v>0</v>
      </c>
      <c r="G43" s="88" t="s">
        <v>99</v>
      </c>
    </row>
    <row r="44" spans="1:7" s="35" customFormat="1" x14ac:dyDescent="0.35">
      <c r="A44" s="36" t="s">
        <v>129</v>
      </c>
      <c r="B44" s="73" t="s">
        <v>8</v>
      </c>
      <c r="C44" s="33" t="s">
        <v>4</v>
      </c>
      <c r="D44" s="34">
        <v>1.8900000000000001</v>
      </c>
      <c r="E44" s="69"/>
      <c r="F44" s="104">
        <f t="shared" si="0"/>
        <v>0</v>
      </c>
      <c r="G44" s="88" t="s">
        <v>102</v>
      </c>
    </row>
    <row r="45" spans="1:7" s="40" customFormat="1" x14ac:dyDescent="0.35">
      <c r="A45" s="36">
        <v>24</v>
      </c>
      <c r="B45" s="68" t="s">
        <v>130</v>
      </c>
      <c r="C45" s="33" t="s">
        <v>4</v>
      </c>
      <c r="D45" s="34">
        <v>17</v>
      </c>
      <c r="E45" s="69"/>
      <c r="F45" s="104">
        <f t="shared" si="0"/>
        <v>0</v>
      </c>
      <c r="G45" s="88" t="s">
        <v>99</v>
      </c>
    </row>
    <row r="46" spans="1:7" s="35" customFormat="1" x14ac:dyDescent="0.35">
      <c r="A46" s="36" t="s">
        <v>131</v>
      </c>
      <c r="B46" s="68" t="s">
        <v>132</v>
      </c>
      <c r="C46" s="33" t="s">
        <v>4</v>
      </c>
      <c r="D46" s="34">
        <v>17.170000000000002</v>
      </c>
      <c r="E46" s="69"/>
      <c r="F46" s="104">
        <f t="shared" si="0"/>
        <v>0</v>
      </c>
      <c r="G46" s="88" t="s">
        <v>102</v>
      </c>
    </row>
    <row r="47" spans="1:7" s="35" customFormat="1" x14ac:dyDescent="0.35">
      <c r="A47" s="36">
        <v>25</v>
      </c>
      <c r="B47" s="68" t="s">
        <v>133</v>
      </c>
      <c r="C47" s="33" t="s">
        <v>4</v>
      </c>
      <c r="D47" s="34">
        <v>17</v>
      </c>
      <c r="E47" s="69"/>
      <c r="F47" s="104">
        <f t="shared" si="0"/>
        <v>0</v>
      </c>
      <c r="G47" s="88" t="s">
        <v>99</v>
      </c>
    </row>
    <row r="48" spans="1:7" s="35" customFormat="1" x14ac:dyDescent="0.35">
      <c r="A48" s="36" t="s">
        <v>134</v>
      </c>
      <c r="B48" s="73" t="s">
        <v>8</v>
      </c>
      <c r="C48" s="33" t="s">
        <v>4</v>
      </c>
      <c r="D48" s="34">
        <v>2.1419999999999999</v>
      </c>
      <c r="E48" s="69"/>
      <c r="F48" s="104">
        <f t="shared" si="0"/>
        <v>0</v>
      </c>
      <c r="G48" s="88" t="s">
        <v>102</v>
      </c>
    </row>
    <row r="49" spans="1:7" s="35" customFormat="1" ht="16.5" x14ac:dyDescent="0.35">
      <c r="A49" s="26" t="s">
        <v>30</v>
      </c>
      <c r="B49" s="73" t="s">
        <v>212</v>
      </c>
      <c r="C49" s="19" t="s">
        <v>210</v>
      </c>
      <c r="D49" s="46">
        <v>2.9314374999999999</v>
      </c>
      <c r="E49" s="69"/>
      <c r="F49" s="104">
        <f t="shared" si="0"/>
        <v>0</v>
      </c>
      <c r="G49" s="88" t="s">
        <v>99</v>
      </c>
    </row>
    <row r="50" spans="1:7" s="35" customFormat="1" x14ac:dyDescent="0.35">
      <c r="A50" s="26" t="s">
        <v>135</v>
      </c>
      <c r="B50" s="81" t="s">
        <v>62</v>
      </c>
      <c r="C50" s="19" t="s">
        <v>9</v>
      </c>
      <c r="D50" s="20">
        <v>2</v>
      </c>
      <c r="E50" s="69"/>
      <c r="F50" s="104">
        <f t="shared" si="0"/>
        <v>0</v>
      </c>
      <c r="G50" s="88" t="s">
        <v>98</v>
      </c>
    </row>
    <row r="51" spans="1:7" s="35" customFormat="1" x14ac:dyDescent="0.35">
      <c r="A51" s="26" t="s">
        <v>136</v>
      </c>
      <c r="B51" s="81" t="s">
        <v>137</v>
      </c>
      <c r="C51" s="19" t="s">
        <v>9</v>
      </c>
      <c r="D51" s="20">
        <v>1</v>
      </c>
      <c r="E51" s="69"/>
      <c r="F51" s="104">
        <f t="shared" si="0"/>
        <v>0</v>
      </c>
      <c r="G51" s="88" t="s">
        <v>98</v>
      </c>
    </row>
    <row r="52" spans="1:7" s="35" customFormat="1" x14ac:dyDescent="0.35">
      <c r="A52" s="26" t="s">
        <v>138</v>
      </c>
      <c r="B52" s="81" t="s">
        <v>59</v>
      </c>
      <c r="C52" s="19" t="s">
        <v>9</v>
      </c>
      <c r="D52" s="20">
        <v>1</v>
      </c>
      <c r="E52" s="69"/>
      <c r="F52" s="104">
        <f t="shared" si="0"/>
        <v>0</v>
      </c>
      <c r="G52" s="88" t="s">
        <v>98</v>
      </c>
    </row>
    <row r="53" spans="1:7" s="35" customFormat="1" x14ac:dyDescent="0.35">
      <c r="A53" s="26" t="s">
        <v>139</v>
      </c>
      <c r="B53" s="73" t="s">
        <v>60</v>
      </c>
      <c r="C53" s="33" t="s">
        <v>9</v>
      </c>
      <c r="D53" s="20">
        <v>1</v>
      </c>
      <c r="E53" s="69"/>
      <c r="F53" s="104">
        <f t="shared" si="0"/>
        <v>0</v>
      </c>
      <c r="G53" s="88" t="s">
        <v>102</v>
      </c>
    </row>
    <row r="54" spans="1:7" s="35" customFormat="1" x14ac:dyDescent="0.35">
      <c r="A54" s="26" t="s">
        <v>140</v>
      </c>
      <c r="B54" s="82" t="s">
        <v>61</v>
      </c>
      <c r="C54" s="19" t="s">
        <v>12</v>
      </c>
      <c r="D54" s="37">
        <v>0.97143750000000006</v>
      </c>
      <c r="E54" s="69"/>
      <c r="F54" s="104">
        <f t="shared" si="0"/>
        <v>0</v>
      </c>
      <c r="G54" s="88" t="s">
        <v>98</v>
      </c>
    </row>
    <row r="55" spans="1:7" s="35" customFormat="1" x14ac:dyDescent="0.35">
      <c r="A55" s="26" t="s">
        <v>141</v>
      </c>
      <c r="B55" s="74" t="s">
        <v>56</v>
      </c>
      <c r="C55" s="19" t="s">
        <v>12</v>
      </c>
      <c r="D55" s="37">
        <v>0.26089793749999995</v>
      </c>
      <c r="E55" s="69"/>
      <c r="F55" s="104">
        <f t="shared" si="0"/>
        <v>0</v>
      </c>
      <c r="G55" s="88" t="s">
        <v>98</v>
      </c>
    </row>
    <row r="56" spans="1:7" s="35" customFormat="1" x14ac:dyDescent="0.35">
      <c r="A56" s="26" t="s">
        <v>142</v>
      </c>
      <c r="B56" s="74" t="s">
        <v>57</v>
      </c>
      <c r="C56" s="19" t="s">
        <v>58</v>
      </c>
      <c r="D56" s="37">
        <v>2.6089793749999997</v>
      </c>
      <c r="E56" s="69"/>
      <c r="F56" s="104">
        <f t="shared" si="0"/>
        <v>0</v>
      </c>
      <c r="G56" s="88" t="s">
        <v>98</v>
      </c>
    </row>
    <row r="57" spans="1:7" s="35" customFormat="1" ht="16.5" x14ac:dyDescent="0.35">
      <c r="A57" s="26" t="s">
        <v>31</v>
      </c>
      <c r="B57" s="73" t="s">
        <v>213</v>
      </c>
      <c r="C57" s="19" t="s">
        <v>210</v>
      </c>
      <c r="D57" s="38">
        <v>3.5997500000000002</v>
      </c>
      <c r="E57" s="69"/>
      <c r="F57" s="104">
        <f t="shared" si="0"/>
        <v>0</v>
      </c>
      <c r="G57" s="88" t="s">
        <v>99</v>
      </c>
    </row>
    <row r="58" spans="1:7" s="35" customFormat="1" x14ac:dyDescent="0.35">
      <c r="A58" s="26" t="s">
        <v>143</v>
      </c>
      <c r="B58" s="81" t="s">
        <v>62</v>
      </c>
      <c r="C58" s="19" t="s">
        <v>9</v>
      </c>
      <c r="D58" s="20">
        <v>3</v>
      </c>
      <c r="E58" s="69"/>
      <c r="F58" s="104">
        <f t="shared" si="0"/>
        <v>0</v>
      </c>
      <c r="G58" s="88" t="s">
        <v>98</v>
      </c>
    </row>
    <row r="59" spans="1:7" s="35" customFormat="1" x14ac:dyDescent="0.35">
      <c r="A59" s="26" t="s">
        <v>144</v>
      </c>
      <c r="B59" s="81" t="s">
        <v>137</v>
      </c>
      <c r="C59" s="19" t="s">
        <v>9</v>
      </c>
      <c r="D59" s="20">
        <v>1</v>
      </c>
      <c r="E59" s="69"/>
      <c r="F59" s="104">
        <f t="shared" si="0"/>
        <v>0</v>
      </c>
      <c r="G59" s="88" t="s">
        <v>98</v>
      </c>
    </row>
    <row r="60" spans="1:7" s="35" customFormat="1" x14ac:dyDescent="0.35">
      <c r="A60" s="26" t="s">
        <v>145</v>
      </c>
      <c r="B60" s="81" t="s">
        <v>59</v>
      </c>
      <c r="C60" s="19" t="s">
        <v>9</v>
      </c>
      <c r="D60" s="20">
        <v>1</v>
      </c>
      <c r="E60" s="69"/>
      <c r="F60" s="104">
        <f t="shared" si="0"/>
        <v>0</v>
      </c>
      <c r="G60" s="88" t="s">
        <v>98</v>
      </c>
    </row>
    <row r="61" spans="1:7" s="35" customFormat="1" x14ac:dyDescent="0.35">
      <c r="A61" s="26" t="s">
        <v>146</v>
      </c>
      <c r="B61" s="73" t="s">
        <v>60</v>
      </c>
      <c r="C61" s="33" t="s">
        <v>9</v>
      </c>
      <c r="D61" s="20">
        <v>1</v>
      </c>
      <c r="E61" s="69"/>
      <c r="F61" s="104">
        <f t="shared" si="0"/>
        <v>0</v>
      </c>
      <c r="G61" s="88" t="s">
        <v>102</v>
      </c>
    </row>
    <row r="62" spans="1:7" s="35" customFormat="1" x14ac:dyDescent="0.35">
      <c r="A62" s="26" t="s">
        <v>147</v>
      </c>
      <c r="B62" s="82" t="s">
        <v>61</v>
      </c>
      <c r="C62" s="19" t="s">
        <v>12</v>
      </c>
      <c r="D62" s="37">
        <v>1.05975</v>
      </c>
      <c r="E62" s="69"/>
      <c r="F62" s="104">
        <f t="shared" si="0"/>
        <v>0</v>
      </c>
      <c r="G62" s="88" t="s">
        <v>98</v>
      </c>
    </row>
    <row r="63" spans="1:7" s="35" customFormat="1" x14ac:dyDescent="0.35">
      <c r="A63" s="26" t="s">
        <v>148</v>
      </c>
      <c r="B63" s="74" t="s">
        <v>56</v>
      </c>
      <c r="C63" s="19" t="s">
        <v>12</v>
      </c>
      <c r="D63" s="37">
        <v>0.32037775000000002</v>
      </c>
      <c r="E63" s="69"/>
      <c r="F63" s="104">
        <f t="shared" si="0"/>
        <v>0</v>
      </c>
      <c r="G63" s="88" t="s">
        <v>98</v>
      </c>
    </row>
    <row r="64" spans="1:7" s="35" customFormat="1" x14ac:dyDescent="0.35">
      <c r="A64" s="26" t="s">
        <v>149</v>
      </c>
      <c r="B64" s="74" t="s">
        <v>57</v>
      </c>
      <c r="C64" s="19" t="s">
        <v>58</v>
      </c>
      <c r="D64" s="37">
        <v>3.2037775000000002</v>
      </c>
      <c r="E64" s="69"/>
      <c r="F64" s="104">
        <f t="shared" si="0"/>
        <v>0</v>
      </c>
      <c r="G64" s="88" t="s">
        <v>98</v>
      </c>
    </row>
    <row r="65" spans="1:7" s="35" customFormat="1" ht="16.5" x14ac:dyDescent="0.35">
      <c r="A65" s="26" t="s">
        <v>32</v>
      </c>
      <c r="B65" s="73" t="s">
        <v>214</v>
      </c>
      <c r="C65" s="19" t="s">
        <v>210</v>
      </c>
      <c r="D65" s="46">
        <v>4.0280624999999999</v>
      </c>
      <c r="E65" s="69"/>
      <c r="F65" s="104">
        <f t="shared" si="0"/>
        <v>0</v>
      </c>
      <c r="G65" s="88" t="s">
        <v>99</v>
      </c>
    </row>
    <row r="66" spans="1:7" s="35" customFormat="1" x14ac:dyDescent="0.35">
      <c r="A66" s="26" t="s">
        <v>150</v>
      </c>
      <c r="B66" s="81" t="s">
        <v>62</v>
      </c>
      <c r="C66" s="19" t="s">
        <v>9</v>
      </c>
      <c r="D66" s="20">
        <v>3</v>
      </c>
      <c r="E66" s="69"/>
      <c r="F66" s="104">
        <f t="shared" si="0"/>
        <v>0</v>
      </c>
      <c r="G66" s="88" t="s">
        <v>98</v>
      </c>
    </row>
    <row r="67" spans="1:7" s="35" customFormat="1" x14ac:dyDescent="0.35">
      <c r="A67" s="26" t="s">
        <v>152</v>
      </c>
      <c r="B67" s="81" t="s">
        <v>151</v>
      </c>
      <c r="C67" s="19" t="s">
        <v>9</v>
      </c>
      <c r="D67" s="20">
        <v>1</v>
      </c>
      <c r="E67" s="69"/>
      <c r="F67" s="104">
        <f t="shared" si="0"/>
        <v>0</v>
      </c>
      <c r="G67" s="88" t="s">
        <v>98</v>
      </c>
    </row>
    <row r="68" spans="1:7" x14ac:dyDescent="0.35">
      <c r="A68" s="26" t="s">
        <v>153</v>
      </c>
      <c r="B68" s="81" t="s">
        <v>137</v>
      </c>
      <c r="C68" s="19" t="s">
        <v>9</v>
      </c>
      <c r="D68" s="20">
        <v>1</v>
      </c>
      <c r="E68" s="69"/>
      <c r="F68" s="104">
        <f t="shared" si="0"/>
        <v>0</v>
      </c>
      <c r="G68" s="88" t="s">
        <v>98</v>
      </c>
    </row>
    <row r="69" spans="1:7" s="43" customFormat="1" x14ac:dyDescent="0.35">
      <c r="A69" s="26" t="s">
        <v>154</v>
      </c>
      <c r="B69" s="81" t="s">
        <v>59</v>
      </c>
      <c r="C69" s="19" t="s">
        <v>9</v>
      </c>
      <c r="D69" s="20">
        <v>1</v>
      </c>
      <c r="E69" s="69"/>
      <c r="F69" s="104">
        <f t="shared" si="0"/>
        <v>0</v>
      </c>
      <c r="G69" s="88" t="s">
        <v>98</v>
      </c>
    </row>
    <row r="70" spans="1:7" s="35" customFormat="1" x14ac:dyDescent="0.35">
      <c r="A70" s="26" t="s">
        <v>155</v>
      </c>
      <c r="B70" s="73" t="s">
        <v>60</v>
      </c>
      <c r="C70" s="33" t="s">
        <v>9</v>
      </c>
      <c r="D70" s="20">
        <v>1</v>
      </c>
      <c r="E70" s="69"/>
      <c r="F70" s="104">
        <f t="shared" si="0"/>
        <v>0</v>
      </c>
      <c r="G70" s="88" t="s">
        <v>102</v>
      </c>
    </row>
    <row r="71" spans="1:7" s="40" customFormat="1" x14ac:dyDescent="0.35">
      <c r="A71" s="26" t="s">
        <v>156</v>
      </c>
      <c r="B71" s="82" t="s">
        <v>61</v>
      </c>
      <c r="C71" s="19" t="s">
        <v>12</v>
      </c>
      <c r="D71" s="37">
        <v>1.1480625</v>
      </c>
      <c r="E71" s="69"/>
      <c r="F71" s="104">
        <f t="shared" si="0"/>
        <v>0</v>
      </c>
      <c r="G71" s="88" t="s">
        <v>98</v>
      </c>
    </row>
    <row r="72" spans="1:7" s="40" customFormat="1" x14ac:dyDescent="0.35">
      <c r="A72" s="26" t="s">
        <v>157</v>
      </c>
      <c r="B72" s="74" t="s">
        <v>56</v>
      </c>
      <c r="C72" s="19" t="s">
        <v>12</v>
      </c>
      <c r="D72" s="37">
        <v>0.35849756249999998</v>
      </c>
      <c r="E72" s="69"/>
      <c r="F72" s="104">
        <f t="shared" si="0"/>
        <v>0</v>
      </c>
      <c r="G72" s="88" t="s">
        <v>98</v>
      </c>
    </row>
    <row r="73" spans="1:7" x14ac:dyDescent="0.35">
      <c r="A73" s="26" t="s">
        <v>227</v>
      </c>
      <c r="B73" s="74" t="s">
        <v>57</v>
      </c>
      <c r="C73" s="19" t="s">
        <v>58</v>
      </c>
      <c r="D73" s="37">
        <v>3.5849756249999998</v>
      </c>
      <c r="E73" s="69"/>
      <c r="F73" s="104">
        <f t="shared" ref="F73:F129" si="1">D73*E73</f>
        <v>0</v>
      </c>
      <c r="G73" s="88" t="s">
        <v>98</v>
      </c>
    </row>
    <row r="74" spans="1:7" s="43" customFormat="1" ht="16.5" x14ac:dyDescent="0.35">
      <c r="A74" s="39" t="s">
        <v>33</v>
      </c>
      <c r="B74" s="73" t="s">
        <v>63</v>
      </c>
      <c r="C74" s="23" t="s">
        <v>211</v>
      </c>
      <c r="D74" s="32">
        <v>95.1</v>
      </c>
      <c r="E74" s="69"/>
      <c r="F74" s="104">
        <f t="shared" si="1"/>
        <v>0</v>
      </c>
      <c r="G74" s="88" t="s">
        <v>99</v>
      </c>
    </row>
    <row r="75" spans="1:7" s="43" customFormat="1" x14ac:dyDescent="0.35">
      <c r="A75" s="39" t="s">
        <v>158</v>
      </c>
      <c r="B75" s="73" t="s">
        <v>218</v>
      </c>
      <c r="C75" s="33" t="s">
        <v>10</v>
      </c>
      <c r="D75" s="44">
        <v>0.22823999999999997</v>
      </c>
      <c r="E75" s="69"/>
      <c r="F75" s="104">
        <f t="shared" si="1"/>
        <v>0</v>
      </c>
      <c r="G75" s="88" t="s">
        <v>98</v>
      </c>
    </row>
    <row r="76" spans="1:7" s="35" customFormat="1" x14ac:dyDescent="0.35">
      <c r="A76" s="39" t="s">
        <v>159</v>
      </c>
      <c r="B76" s="74" t="s">
        <v>64</v>
      </c>
      <c r="C76" s="19" t="s">
        <v>4</v>
      </c>
      <c r="D76" s="20">
        <v>54</v>
      </c>
      <c r="E76" s="69"/>
      <c r="F76" s="104">
        <f t="shared" si="1"/>
        <v>0</v>
      </c>
      <c r="G76" s="88" t="s">
        <v>98</v>
      </c>
    </row>
    <row r="77" spans="1:7" s="40" customFormat="1" x14ac:dyDescent="0.35">
      <c r="A77" s="39" t="s">
        <v>15</v>
      </c>
      <c r="B77" s="73" t="s">
        <v>160</v>
      </c>
      <c r="C77" s="33" t="s">
        <v>9</v>
      </c>
      <c r="D77" s="34">
        <v>2</v>
      </c>
      <c r="E77" s="69"/>
      <c r="F77" s="104">
        <f t="shared" si="1"/>
        <v>0</v>
      </c>
      <c r="G77" s="88" t="s">
        <v>99</v>
      </c>
    </row>
    <row r="78" spans="1:7" x14ac:dyDescent="0.35">
      <c r="A78" s="39" t="s">
        <v>161</v>
      </c>
      <c r="B78" s="73" t="s">
        <v>162</v>
      </c>
      <c r="C78" s="33" t="s">
        <v>9</v>
      </c>
      <c r="D78" s="34">
        <v>2</v>
      </c>
      <c r="E78" s="69"/>
      <c r="F78" s="104">
        <f t="shared" si="1"/>
        <v>0</v>
      </c>
      <c r="G78" s="88" t="s">
        <v>102</v>
      </c>
    </row>
    <row r="79" spans="1:7" s="43" customFormat="1" x14ac:dyDescent="0.35">
      <c r="A79" s="39" t="s">
        <v>163</v>
      </c>
      <c r="B79" s="73" t="s">
        <v>164</v>
      </c>
      <c r="C79" s="33" t="s">
        <v>9</v>
      </c>
      <c r="D79" s="34">
        <v>4</v>
      </c>
      <c r="E79" s="69"/>
      <c r="F79" s="104">
        <f t="shared" si="1"/>
        <v>0</v>
      </c>
      <c r="G79" s="88" t="s">
        <v>102</v>
      </c>
    </row>
    <row r="80" spans="1:7" s="43" customFormat="1" x14ac:dyDescent="0.35">
      <c r="A80" s="39" t="s">
        <v>165</v>
      </c>
      <c r="B80" s="73" t="s">
        <v>166</v>
      </c>
      <c r="C80" s="33" t="s">
        <v>9</v>
      </c>
      <c r="D80" s="34">
        <v>1</v>
      </c>
      <c r="E80" s="69"/>
      <c r="F80" s="104">
        <f t="shared" si="1"/>
        <v>0</v>
      </c>
      <c r="G80" s="88" t="s">
        <v>99</v>
      </c>
    </row>
    <row r="81" spans="1:7" s="43" customFormat="1" x14ac:dyDescent="0.35">
      <c r="A81" s="39" t="s">
        <v>167</v>
      </c>
      <c r="B81" s="73" t="s">
        <v>168</v>
      </c>
      <c r="C81" s="33" t="s">
        <v>9</v>
      </c>
      <c r="D81" s="34">
        <v>1</v>
      </c>
      <c r="E81" s="69"/>
      <c r="F81" s="104">
        <f t="shared" si="1"/>
        <v>0</v>
      </c>
      <c r="G81" s="88" t="s">
        <v>102</v>
      </c>
    </row>
    <row r="82" spans="1:7" s="35" customFormat="1" x14ac:dyDescent="0.35">
      <c r="A82" s="39" t="s">
        <v>169</v>
      </c>
      <c r="B82" s="73" t="s">
        <v>170</v>
      </c>
      <c r="C82" s="33" t="s">
        <v>9</v>
      </c>
      <c r="D82" s="34">
        <v>2</v>
      </c>
      <c r="E82" s="69"/>
      <c r="F82" s="104">
        <f t="shared" si="1"/>
        <v>0</v>
      </c>
      <c r="G82" s="88" t="s">
        <v>102</v>
      </c>
    </row>
    <row r="83" spans="1:7" s="35" customFormat="1" x14ac:dyDescent="0.35">
      <c r="A83" s="39" t="s">
        <v>171</v>
      </c>
      <c r="B83" s="73" t="s">
        <v>172</v>
      </c>
      <c r="C83" s="33" t="s">
        <v>9</v>
      </c>
      <c r="D83" s="34">
        <v>2</v>
      </c>
      <c r="E83" s="69"/>
      <c r="F83" s="104">
        <f t="shared" si="1"/>
        <v>0</v>
      </c>
      <c r="G83" s="88" t="s">
        <v>99</v>
      </c>
    </row>
    <row r="84" spans="1:7" s="35" customFormat="1" x14ac:dyDescent="0.35">
      <c r="A84" s="39" t="s">
        <v>103</v>
      </c>
      <c r="B84" s="73" t="s">
        <v>173</v>
      </c>
      <c r="C84" s="33" t="s">
        <v>9</v>
      </c>
      <c r="D84" s="34">
        <v>2</v>
      </c>
      <c r="E84" s="69"/>
      <c r="F84" s="104">
        <f t="shared" si="1"/>
        <v>0</v>
      </c>
      <c r="G84" s="88" t="s">
        <v>102</v>
      </c>
    </row>
    <row r="85" spans="1:7" s="35" customFormat="1" x14ac:dyDescent="0.35">
      <c r="A85" s="39" t="s">
        <v>174</v>
      </c>
      <c r="B85" s="92" t="s">
        <v>175</v>
      </c>
      <c r="C85" s="33" t="s">
        <v>14</v>
      </c>
      <c r="D85" s="32">
        <v>2</v>
      </c>
      <c r="E85" s="69"/>
      <c r="F85" s="104">
        <f t="shared" si="1"/>
        <v>0</v>
      </c>
      <c r="G85" s="88" t="s">
        <v>99</v>
      </c>
    </row>
    <row r="86" spans="1:7" s="35" customFormat="1" x14ac:dyDescent="0.35">
      <c r="A86" s="47" t="s">
        <v>176</v>
      </c>
      <c r="B86" s="93" t="s">
        <v>177</v>
      </c>
      <c r="C86" s="48" t="s">
        <v>14</v>
      </c>
      <c r="D86" s="49">
        <v>2</v>
      </c>
      <c r="E86" s="69"/>
      <c r="F86" s="104">
        <f t="shared" si="1"/>
        <v>0</v>
      </c>
      <c r="G86" s="88" t="s">
        <v>99</v>
      </c>
    </row>
    <row r="87" spans="1:7" s="35" customFormat="1" x14ac:dyDescent="0.35">
      <c r="A87" s="50" t="s">
        <v>104</v>
      </c>
      <c r="B87" s="74" t="s">
        <v>56</v>
      </c>
      <c r="C87" s="19" t="s">
        <v>12</v>
      </c>
      <c r="D87" s="37">
        <v>0.1</v>
      </c>
      <c r="E87" s="69"/>
      <c r="F87" s="104">
        <f t="shared" si="1"/>
        <v>0</v>
      </c>
      <c r="G87" s="88" t="s">
        <v>98</v>
      </c>
    </row>
    <row r="88" spans="1:7" s="35" customFormat="1" x14ac:dyDescent="0.35">
      <c r="A88" s="50" t="s">
        <v>178</v>
      </c>
      <c r="B88" s="74" t="s">
        <v>57</v>
      </c>
      <c r="C88" s="19" t="s">
        <v>58</v>
      </c>
      <c r="D88" s="37">
        <v>1</v>
      </c>
      <c r="E88" s="69"/>
      <c r="F88" s="104">
        <f t="shared" si="1"/>
        <v>0</v>
      </c>
      <c r="G88" s="88" t="s">
        <v>98</v>
      </c>
    </row>
    <row r="89" spans="1:7" s="35" customFormat="1" x14ac:dyDescent="0.35">
      <c r="A89" s="47" t="s">
        <v>179</v>
      </c>
      <c r="B89" s="93" t="s">
        <v>180</v>
      </c>
      <c r="C89" s="48" t="s">
        <v>14</v>
      </c>
      <c r="D89" s="49">
        <v>1</v>
      </c>
      <c r="E89" s="69"/>
      <c r="F89" s="104">
        <f t="shared" si="1"/>
        <v>0</v>
      </c>
      <c r="G89" s="88" t="s">
        <v>99</v>
      </c>
    </row>
    <row r="90" spans="1:7" s="35" customFormat="1" x14ac:dyDescent="0.35">
      <c r="A90" s="50" t="s">
        <v>83</v>
      </c>
      <c r="B90" s="74" t="s">
        <v>56</v>
      </c>
      <c r="C90" s="19" t="s">
        <v>12</v>
      </c>
      <c r="D90" s="37">
        <v>0.05</v>
      </c>
      <c r="E90" s="69"/>
      <c r="F90" s="104">
        <f t="shared" si="1"/>
        <v>0</v>
      </c>
      <c r="G90" s="88" t="s">
        <v>98</v>
      </c>
    </row>
    <row r="91" spans="1:7" s="35" customFormat="1" x14ac:dyDescent="0.35">
      <c r="A91" s="50" t="s">
        <v>105</v>
      </c>
      <c r="B91" s="74" t="s">
        <v>57</v>
      </c>
      <c r="C91" s="19" t="s">
        <v>58</v>
      </c>
      <c r="D91" s="37">
        <v>0.5</v>
      </c>
      <c r="E91" s="69"/>
      <c r="F91" s="104">
        <f t="shared" si="1"/>
        <v>0</v>
      </c>
      <c r="G91" s="88" t="s">
        <v>98</v>
      </c>
    </row>
    <row r="92" spans="1:7" s="35" customFormat="1" x14ac:dyDescent="0.35">
      <c r="A92" s="47" t="s">
        <v>181</v>
      </c>
      <c r="B92" s="93" t="s">
        <v>182</v>
      </c>
      <c r="C92" s="48" t="s">
        <v>14</v>
      </c>
      <c r="D92" s="49">
        <v>1</v>
      </c>
      <c r="E92" s="69"/>
      <c r="F92" s="104">
        <f t="shared" si="1"/>
        <v>0</v>
      </c>
      <c r="G92" s="88" t="s">
        <v>99</v>
      </c>
    </row>
    <row r="93" spans="1:7" s="35" customFormat="1" x14ac:dyDescent="0.35">
      <c r="A93" s="50" t="s">
        <v>84</v>
      </c>
      <c r="B93" s="74" t="s">
        <v>56</v>
      </c>
      <c r="C93" s="19" t="s">
        <v>12</v>
      </c>
      <c r="D93" s="37">
        <v>0.05</v>
      </c>
      <c r="E93" s="69"/>
      <c r="F93" s="104">
        <f t="shared" si="1"/>
        <v>0</v>
      </c>
      <c r="G93" s="88" t="s">
        <v>98</v>
      </c>
    </row>
    <row r="94" spans="1:7" s="35" customFormat="1" x14ac:dyDescent="0.35">
      <c r="A94" s="50" t="s">
        <v>85</v>
      </c>
      <c r="B94" s="74" t="s">
        <v>57</v>
      </c>
      <c r="C94" s="19" t="s">
        <v>58</v>
      </c>
      <c r="D94" s="37">
        <v>0.5</v>
      </c>
      <c r="E94" s="69"/>
      <c r="F94" s="104">
        <f t="shared" si="1"/>
        <v>0</v>
      </c>
      <c r="G94" s="88" t="s">
        <v>98</v>
      </c>
    </row>
    <row r="95" spans="1:7" s="35" customFormat="1" x14ac:dyDescent="0.35">
      <c r="A95" s="47" t="s">
        <v>183</v>
      </c>
      <c r="B95" s="93" t="s">
        <v>184</v>
      </c>
      <c r="C95" s="48" t="s">
        <v>14</v>
      </c>
      <c r="D95" s="49">
        <v>2</v>
      </c>
      <c r="E95" s="69"/>
      <c r="F95" s="104">
        <f t="shared" si="1"/>
        <v>0</v>
      </c>
      <c r="G95" s="88" t="s">
        <v>99</v>
      </c>
    </row>
    <row r="96" spans="1:7" s="35" customFormat="1" x14ac:dyDescent="0.35">
      <c r="A96" s="50" t="s">
        <v>86</v>
      </c>
      <c r="B96" s="74" t="s">
        <v>56</v>
      </c>
      <c r="C96" s="19" t="s">
        <v>12</v>
      </c>
      <c r="D96" s="37">
        <v>0.1</v>
      </c>
      <c r="E96" s="69"/>
      <c r="F96" s="104">
        <f t="shared" si="1"/>
        <v>0</v>
      </c>
      <c r="G96" s="88" t="s">
        <v>98</v>
      </c>
    </row>
    <row r="97" spans="1:7" s="35" customFormat="1" x14ac:dyDescent="0.35">
      <c r="A97" s="50" t="s">
        <v>87</v>
      </c>
      <c r="B97" s="74" t="s">
        <v>57</v>
      </c>
      <c r="C97" s="19" t="s">
        <v>58</v>
      </c>
      <c r="D97" s="37">
        <v>1</v>
      </c>
      <c r="E97" s="69"/>
      <c r="F97" s="104">
        <f t="shared" si="1"/>
        <v>0</v>
      </c>
      <c r="G97" s="88" t="s">
        <v>98</v>
      </c>
    </row>
    <row r="98" spans="1:7" s="35" customFormat="1" x14ac:dyDescent="0.35">
      <c r="A98" s="47" t="s">
        <v>185</v>
      </c>
      <c r="B98" s="93" t="s">
        <v>186</v>
      </c>
      <c r="C98" s="48" t="s">
        <v>14</v>
      </c>
      <c r="D98" s="49">
        <v>1</v>
      </c>
      <c r="E98" s="69"/>
      <c r="F98" s="104">
        <f t="shared" si="1"/>
        <v>0</v>
      </c>
      <c r="G98" s="88" t="s">
        <v>99</v>
      </c>
    </row>
    <row r="99" spans="1:7" s="35" customFormat="1" x14ac:dyDescent="0.35">
      <c r="A99" s="50" t="s">
        <v>88</v>
      </c>
      <c r="B99" s="74" t="s">
        <v>56</v>
      </c>
      <c r="C99" s="19" t="s">
        <v>12</v>
      </c>
      <c r="D99" s="37">
        <v>0.05</v>
      </c>
      <c r="E99" s="69"/>
      <c r="F99" s="104">
        <f t="shared" si="1"/>
        <v>0</v>
      </c>
      <c r="G99" s="88" t="s">
        <v>98</v>
      </c>
    </row>
    <row r="100" spans="1:7" s="35" customFormat="1" x14ac:dyDescent="0.35">
      <c r="A100" s="50" t="s">
        <v>187</v>
      </c>
      <c r="B100" s="74" t="s">
        <v>57</v>
      </c>
      <c r="C100" s="19" t="s">
        <v>58</v>
      </c>
      <c r="D100" s="37">
        <v>0.5</v>
      </c>
      <c r="E100" s="69"/>
      <c r="F100" s="104">
        <f t="shared" si="1"/>
        <v>0</v>
      </c>
      <c r="G100" s="88" t="s">
        <v>98</v>
      </c>
    </row>
    <row r="101" spans="1:7" s="35" customFormat="1" x14ac:dyDescent="0.35">
      <c r="A101" s="47" t="s">
        <v>188</v>
      </c>
      <c r="B101" s="93" t="s">
        <v>189</v>
      </c>
      <c r="C101" s="48" t="s">
        <v>14</v>
      </c>
      <c r="D101" s="49">
        <v>1</v>
      </c>
      <c r="E101" s="69"/>
      <c r="F101" s="104">
        <f t="shared" si="1"/>
        <v>0</v>
      </c>
      <c r="G101" s="88" t="s">
        <v>99</v>
      </c>
    </row>
    <row r="102" spans="1:7" s="35" customFormat="1" x14ac:dyDescent="0.35">
      <c r="A102" s="50" t="s">
        <v>72</v>
      </c>
      <c r="B102" s="74" t="s">
        <v>56</v>
      </c>
      <c r="C102" s="19" t="s">
        <v>12</v>
      </c>
      <c r="D102" s="37">
        <v>0.05</v>
      </c>
      <c r="E102" s="69"/>
      <c r="F102" s="104">
        <f t="shared" si="1"/>
        <v>0</v>
      </c>
      <c r="G102" s="88" t="s">
        <v>98</v>
      </c>
    </row>
    <row r="103" spans="1:7" s="35" customFormat="1" x14ac:dyDescent="0.35">
      <c r="A103" s="50" t="s">
        <v>190</v>
      </c>
      <c r="B103" s="74" t="s">
        <v>57</v>
      </c>
      <c r="C103" s="19" t="s">
        <v>58</v>
      </c>
      <c r="D103" s="37">
        <v>0.5</v>
      </c>
      <c r="E103" s="69"/>
      <c r="F103" s="104">
        <f t="shared" si="1"/>
        <v>0</v>
      </c>
      <c r="G103" s="88" t="s">
        <v>98</v>
      </c>
    </row>
    <row r="104" spans="1:7" s="35" customFormat="1" x14ac:dyDescent="0.35">
      <c r="A104" s="39" t="s">
        <v>106</v>
      </c>
      <c r="B104" s="68" t="s">
        <v>191</v>
      </c>
      <c r="C104" s="23" t="s">
        <v>4</v>
      </c>
      <c r="D104" s="22">
        <v>54</v>
      </c>
      <c r="E104" s="69"/>
      <c r="F104" s="104">
        <f t="shared" si="1"/>
        <v>0</v>
      </c>
      <c r="G104" s="88" t="s">
        <v>99</v>
      </c>
    </row>
    <row r="105" spans="1:7" s="35" customFormat="1" x14ac:dyDescent="0.35">
      <c r="A105" s="21" t="s">
        <v>71</v>
      </c>
      <c r="B105" s="68" t="s">
        <v>13</v>
      </c>
      <c r="C105" s="23" t="s">
        <v>4</v>
      </c>
      <c r="D105" s="22">
        <v>54</v>
      </c>
      <c r="E105" s="69"/>
      <c r="F105" s="104">
        <f t="shared" si="1"/>
        <v>0</v>
      </c>
      <c r="G105" s="88" t="s">
        <v>98</v>
      </c>
    </row>
    <row r="106" spans="1:7" s="35" customFormat="1" ht="16.5" x14ac:dyDescent="0.35">
      <c r="A106" s="26" t="s">
        <v>36</v>
      </c>
      <c r="B106" s="73" t="s">
        <v>215</v>
      </c>
      <c r="C106" s="19" t="s">
        <v>210</v>
      </c>
      <c r="D106" s="46">
        <v>6.0129999999999999</v>
      </c>
      <c r="E106" s="69"/>
      <c r="F106" s="104">
        <f t="shared" si="1"/>
        <v>0</v>
      </c>
      <c r="G106" s="88" t="s">
        <v>99</v>
      </c>
    </row>
    <row r="107" spans="1:7" s="35" customFormat="1" ht="16.5" x14ac:dyDescent="0.35">
      <c r="A107" s="26" t="s">
        <v>89</v>
      </c>
      <c r="B107" s="73" t="s">
        <v>216</v>
      </c>
      <c r="C107" s="19" t="s">
        <v>210</v>
      </c>
      <c r="D107" s="38">
        <v>1.2132499999999999</v>
      </c>
      <c r="E107" s="69"/>
      <c r="F107" s="104">
        <f t="shared" si="1"/>
        <v>0</v>
      </c>
      <c r="G107" s="88" t="s">
        <v>99</v>
      </c>
    </row>
    <row r="108" spans="1:7" s="35" customFormat="1" x14ac:dyDescent="0.35">
      <c r="A108" s="39" t="s">
        <v>90</v>
      </c>
      <c r="B108" s="92" t="s">
        <v>228</v>
      </c>
      <c r="C108" s="33" t="s">
        <v>10</v>
      </c>
      <c r="D108" s="41">
        <v>0.13800000000000001</v>
      </c>
      <c r="E108" s="69"/>
      <c r="F108" s="104">
        <f t="shared" si="1"/>
        <v>0</v>
      </c>
      <c r="G108" s="88" t="s">
        <v>99</v>
      </c>
    </row>
    <row r="109" spans="1:7" s="35" customFormat="1" x14ac:dyDescent="0.35">
      <c r="A109" s="39" t="s">
        <v>91</v>
      </c>
      <c r="B109" s="73" t="s">
        <v>192</v>
      </c>
      <c r="C109" s="33" t="s">
        <v>10</v>
      </c>
      <c r="D109" s="32">
        <v>15.897750000000002</v>
      </c>
      <c r="E109" s="69"/>
      <c r="F109" s="104">
        <f t="shared" si="1"/>
        <v>0</v>
      </c>
      <c r="G109" s="88" t="s">
        <v>99</v>
      </c>
    </row>
    <row r="110" spans="1:7" s="35" customFormat="1" x14ac:dyDescent="0.35">
      <c r="A110" s="77" t="s">
        <v>193</v>
      </c>
      <c r="B110" s="73" t="s">
        <v>194</v>
      </c>
      <c r="C110" s="33" t="s">
        <v>10</v>
      </c>
      <c r="D110" s="37">
        <v>15.897750000000002</v>
      </c>
      <c r="E110" s="69"/>
      <c r="F110" s="104">
        <f t="shared" si="1"/>
        <v>0</v>
      </c>
      <c r="G110" s="88" t="s">
        <v>99</v>
      </c>
    </row>
    <row r="111" spans="1:7" s="35" customFormat="1" x14ac:dyDescent="0.35">
      <c r="A111" s="39" t="s">
        <v>92</v>
      </c>
      <c r="B111" s="68" t="s">
        <v>195</v>
      </c>
      <c r="C111" s="33" t="s">
        <v>4</v>
      </c>
      <c r="D111" s="34">
        <v>51</v>
      </c>
      <c r="E111" s="69"/>
      <c r="F111" s="104">
        <f t="shared" si="1"/>
        <v>0</v>
      </c>
      <c r="G111" s="88" t="s">
        <v>99</v>
      </c>
    </row>
    <row r="112" spans="1:7" s="35" customFormat="1" x14ac:dyDescent="0.35">
      <c r="A112" s="36">
        <v>45.1</v>
      </c>
      <c r="B112" s="73" t="s">
        <v>196</v>
      </c>
      <c r="C112" s="33" t="s">
        <v>73</v>
      </c>
      <c r="D112" s="32">
        <v>64.056000000000012</v>
      </c>
      <c r="E112" s="69"/>
      <c r="F112" s="104">
        <f t="shared" si="1"/>
        <v>0</v>
      </c>
      <c r="G112" s="88" t="s">
        <v>99</v>
      </c>
    </row>
    <row r="113" spans="1:7" s="35" customFormat="1" x14ac:dyDescent="0.35">
      <c r="A113" s="36" t="s">
        <v>197</v>
      </c>
      <c r="B113" s="73" t="s">
        <v>74</v>
      </c>
      <c r="C113" s="33" t="s">
        <v>73</v>
      </c>
      <c r="D113" s="34">
        <v>382.5</v>
      </c>
      <c r="E113" s="69"/>
      <c r="F113" s="104">
        <f t="shared" si="1"/>
        <v>0</v>
      </c>
      <c r="G113" s="88" t="s">
        <v>98</v>
      </c>
    </row>
    <row r="114" spans="1:7" s="35" customFormat="1" x14ac:dyDescent="0.35">
      <c r="A114" s="36" t="s">
        <v>198</v>
      </c>
      <c r="B114" s="73" t="s">
        <v>75</v>
      </c>
      <c r="C114" s="33" t="s">
        <v>9</v>
      </c>
      <c r="D114" s="34">
        <v>1</v>
      </c>
      <c r="E114" s="69"/>
      <c r="F114" s="104">
        <f t="shared" si="1"/>
        <v>0</v>
      </c>
      <c r="G114" s="88" t="s">
        <v>98</v>
      </c>
    </row>
    <row r="115" spans="1:7" s="35" customFormat="1" x14ac:dyDescent="0.35">
      <c r="A115" s="36">
        <v>45.2</v>
      </c>
      <c r="B115" s="92" t="s">
        <v>199</v>
      </c>
      <c r="C115" s="33" t="s">
        <v>10</v>
      </c>
      <c r="D115" s="41">
        <v>5.8548</v>
      </c>
      <c r="E115" s="69"/>
      <c r="F115" s="104">
        <f t="shared" si="1"/>
        <v>0</v>
      </c>
      <c r="G115" s="88" t="s">
        <v>99</v>
      </c>
    </row>
    <row r="116" spans="1:7" s="35" customFormat="1" x14ac:dyDescent="0.35">
      <c r="A116" s="39" t="s">
        <v>200</v>
      </c>
      <c r="B116" s="74" t="s">
        <v>201</v>
      </c>
      <c r="C116" s="19" t="s">
        <v>10</v>
      </c>
      <c r="D116" s="42">
        <v>5.8548</v>
      </c>
      <c r="E116" s="69"/>
      <c r="F116" s="104">
        <f t="shared" si="1"/>
        <v>0</v>
      </c>
      <c r="G116" s="88" t="s">
        <v>99</v>
      </c>
    </row>
    <row r="117" spans="1:7" s="35" customFormat="1" x14ac:dyDescent="0.35">
      <c r="A117" s="39" t="s">
        <v>202</v>
      </c>
      <c r="B117" s="74" t="s">
        <v>203</v>
      </c>
      <c r="C117" s="19" t="s">
        <v>10</v>
      </c>
      <c r="D117" s="42">
        <v>5.8548</v>
      </c>
      <c r="E117" s="69"/>
      <c r="F117" s="104">
        <f t="shared" si="1"/>
        <v>0</v>
      </c>
      <c r="G117" s="88" t="s">
        <v>99</v>
      </c>
    </row>
    <row r="118" spans="1:7" s="35" customFormat="1" x14ac:dyDescent="0.35">
      <c r="A118" s="39" t="s">
        <v>93</v>
      </c>
      <c r="B118" s="68" t="s">
        <v>204</v>
      </c>
      <c r="C118" s="33" t="s">
        <v>4</v>
      </c>
      <c r="D118" s="34">
        <v>20</v>
      </c>
      <c r="E118" s="69"/>
      <c r="F118" s="104">
        <f t="shared" si="1"/>
        <v>0</v>
      </c>
      <c r="G118" s="88" t="s">
        <v>99</v>
      </c>
    </row>
    <row r="119" spans="1:7" s="35" customFormat="1" x14ac:dyDescent="0.35">
      <c r="A119" s="39" t="s">
        <v>94</v>
      </c>
      <c r="B119" s="68" t="s">
        <v>205</v>
      </c>
      <c r="C119" s="33" t="s">
        <v>4</v>
      </c>
      <c r="D119" s="34">
        <v>20</v>
      </c>
      <c r="E119" s="69"/>
      <c r="F119" s="104">
        <f t="shared" si="1"/>
        <v>0</v>
      </c>
      <c r="G119" s="88" t="s">
        <v>102</v>
      </c>
    </row>
    <row r="120" spans="1:7" s="35" customFormat="1" x14ac:dyDescent="0.35">
      <c r="A120" s="39" t="s">
        <v>37</v>
      </c>
      <c r="B120" s="73" t="s">
        <v>206</v>
      </c>
      <c r="C120" s="33" t="s">
        <v>9</v>
      </c>
      <c r="D120" s="34">
        <v>3</v>
      </c>
      <c r="E120" s="69"/>
      <c r="F120" s="104">
        <f t="shared" si="1"/>
        <v>0</v>
      </c>
      <c r="G120" s="88" t="s">
        <v>99</v>
      </c>
    </row>
    <row r="121" spans="1:7" s="35" customFormat="1" x14ac:dyDescent="0.35">
      <c r="A121" s="39" t="s">
        <v>69</v>
      </c>
      <c r="B121" s="73" t="s">
        <v>207</v>
      </c>
      <c r="C121" s="33" t="s">
        <v>9</v>
      </c>
      <c r="D121" s="34">
        <v>3</v>
      </c>
      <c r="E121" s="69"/>
      <c r="F121" s="104">
        <f t="shared" si="1"/>
        <v>0</v>
      </c>
      <c r="G121" s="88" t="s">
        <v>102</v>
      </c>
    </row>
    <row r="122" spans="1:7" s="35" customFormat="1" x14ac:dyDescent="0.35">
      <c r="A122" s="39" t="s">
        <v>95</v>
      </c>
      <c r="B122" s="73" t="s">
        <v>208</v>
      </c>
      <c r="C122" s="33" t="s">
        <v>9</v>
      </c>
      <c r="D122" s="34">
        <v>12</v>
      </c>
      <c r="E122" s="69"/>
      <c r="F122" s="104">
        <f t="shared" si="1"/>
        <v>0</v>
      </c>
      <c r="G122" s="88" t="s">
        <v>102</v>
      </c>
    </row>
    <row r="123" spans="1:7" s="35" customFormat="1" x14ac:dyDescent="0.35">
      <c r="A123" s="36">
        <v>48</v>
      </c>
      <c r="B123" s="73" t="s">
        <v>209</v>
      </c>
      <c r="C123" s="33" t="s">
        <v>4</v>
      </c>
      <c r="D123" s="32">
        <v>20</v>
      </c>
      <c r="E123" s="69"/>
      <c r="F123" s="104">
        <f t="shared" si="1"/>
        <v>0</v>
      </c>
      <c r="G123" s="88" t="s">
        <v>99</v>
      </c>
    </row>
    <row r="124" spans="1:7" s="35" customFormat="1" x14ac:dyDescent="0.35">
      <c r="A124" s="36">
        <v>49</v>
      </c>
      <c r="B124" s="73" t="s">
        <v>38</v>
      </c>
      <c r="C124" s="33" t="s">
        <v>4</v>
      </c>
      <c r="D124" s="32">
        <v>15</v>
      </c>
      <c r="E124" s="69"/>
      <c r="F124" s="104">
        <f t="shared" si="1"/>
        <v>0</v>
      </c>
      <c r="G124" s="88" t="s">
        <v>99</v>
      </c>
    </row>
    <row r="125" spans="1:7" s="35" customFormat="1" x14ac:dyDescent="0.35">
      <c r="A125" s="36">
        <v>50</v>
      </c>
      <c r="B125" s="73" t="s">
        <v>219</v>
      </c>
      <c r="C125" s="33" t="s">
        <v>4</v>
      </c>
      <c r="D125" s="34">
        <v>18</v>
      </c>
      <c r="E125" s="69"/>
      <c r="F125" s="104">
        <f t="shared" si="1"/>
        <v>0</v>
      </c>
      <c r="G125" s="88" t="s">
        <v>99</v>
      </c>
    </row>
    <row r="126" spans="1:7" s="35" customFormat="1" x14ac:dyDescent="0.35">
      <c r="A126" s="36">
        <v>51</v>
      </c>
      <c r="B126" s="73" t="s">
        <v>220</v>
      </c>
      <c r="C126" s="33" t="s">
        <v>4</v>
      </c>
      <c r="D126" s="34">
        <v>18</v>
      </c>
      <c r="E126" s="69"/>
      <c r="F126" s="104">
        <f t="shared" si="1"/>
        <v>0</v>
      </c>
      <c r="G126" s="88" t="s">
        <v>99</v>
      </c>
    </row>
    <row r="127" spans="1:7" s="35" customFormat="1" x14ac:dyDescent="0.35">
      <c r="A127" s="36" t="s">
        <v>221</v>
      </c>
      <c r="B127" s="73" t="s">
        <v>222</v>
      </c>
      <c r="C127" s="33" t="s">
        <v>4</v>
      </c>
      <c r="D127" s="105">
        <v>1.8</v>
      </c>
      <c r="E127" s="69"/>
      <c r="F127" s="104">
        <f t="shared" si="1"/>
        <v>0</v>
      </c>
      <c r="G127" s="88" t="s">
        <v>98</v>
      </c>
    </row>
    <row r="128" spans="1:7" s="35" customFormat="1" x14ac:dyDescent="0.35">
      <c r="A128" s="36" t="s">
        <v>223</v>
      </c>
      <c r="B128" s="73" t="s">
        <v>224</v>
      </c>
      <c r="C128" s="33" t="s">
        <v>12</v>
      </c>
      <c r="D128" s="44">
        <v>0.70199999999999996</v>
      </c>
      <c r="E128" s="69"/>
      <c r="F128" s="104">
        <f t="shared" si="1"/>
        <v>0</v>
      </c>
      <c r="G128" s="88" t="s">
        <v>98</v>
      </c>
    </row>
    <row r="129" spans="1:7" s="35" customFormat="1" ht="16.5" thickBot="1" x14ac:dyDescent="0.4">
      <c r="A129" s="36" t="s">
        <v>225</v>
      </c>
      <c r="B129" s="73" t="s">
        <v>226</v>
      </c>
      <c r="C129" s="33" t="s">
        <v>12</v>
      </c>
      <c r="D129" s="44">
        <v>1.0799999999999999E-2</v>
      </c>
      <c r="E129" s="69"/>
      <c r="F129" s="104">
        <f t="shared" si="1"/>
        <v>0</v>
      </c>
      <c r="G129" s="88" t="s">
        <v>98</v>
      </c>
    </row>
    <row r="130" spans="1:7" ht="16.5" thickBot="1" x14ac:dyDescent="0.4">
      <c r="A130" s="51"/>
      <c r="B130" s="83" t="s">
        <v>5</v>
      </c>
      <c r="C130" s="52"/>
      <c r="D130" s="53"/>
      <c r="E130" s="52"/>
      <c r="F130" s="95">
        <f>SUM(F7:F129)</f>
        <v>0</v>
      </c>
    </row>
    <row r="131" spans="1:7" ht="16.5" thickBot="1" x14ac:dyDescent="0.4">
      <c r="A131" s="54"/>
      <c r="B131" s="85" t="s">
        <v>100</v>
      </c>
      <c r="C131" s="55"/>
      <c r="D131" s="56"/>
      <c r="E131" s="57"/>
      <c r="F131" s="96">
        <f>F130*C131</f>
        <v>0</v>
      </c>
    </row>
    <row r="132" spans="1:7" ht="16.5" thickBot="1" x14ac:dyDescent="0.4">
      <c r="A132" s="58"/>
      <c r="B132" s="86" t="s">
        <v>6</v>
      </c>
      <c r="C132" s="59"/>
      <c r="D132" s="60"/>
      <c r="E132" s="59"/>
      <c r="F132" s="97">
        <f>SUM(F130:F131)</f>
        <v>0</v>
      </c>
    </row>
    <row r="133" spans="1:7" ht="16.5" thickBot="1" x14ac:dyDescent="0.4">
      <c r="A133" s="54"/>
      <c r="B133" s="85" t="s">
        <v>7</v>
      </c>
      <c r="C133" s="55"/>
      <c r="D133" s="56"/>
      <c r="E133" s="57"/>
      <c r="F133" s="96">
        <f>F132*C133</f>
        <v>0</v>
      </c>
    </row>
    <row r="134" spans="1:7" ht="16.5" thickBot="1" x14ac:dyDescent="0.4">
      <c r="A134" s="58"/>
      <c r="B134" s="86" t="s">
        <v>6</v>
      </c>
      <c r="C134" s="59"/>
      <c r="D134" s="60"/>
      <c r="E134" s="59"/>
      <c r="F134" s="97">
        <f>SUM(F132:F133)</f>
        <v>0</v>
      </c>
    </row>
    <row r="135" spans="1:7" ht="16.5" thickBot="1" x14ac:dyDescent="0.4">
      <c r="A135" s="58"/>
      <c r="B135" s="84" t="s">
        <v>101</v>
      </c>
      <c r="C135" s="61"/>
      <c r="D135" s="60"/>
      <c r="E135" s="59"/>
      <c r="F135" s="71">
        <f>F134*C135</f>
        <v>0</v>
      </c>
    </row>
    <row r="136" spans="1:7" ht="16.5" thickBot="1" x14ac:dyDescent="0.4">
      <c r="A136" s="54"/>
      <c r="B136" s="94" t="s">
        <v>6</v>
      </c>
      <c r="C136" s="57"/>
      <c r="D136" s="56"/>
      <c r="E136" s="57"/>
      <c r="F136" s="98">
        <f>SUM(F134:F135)</f>
        <v>0</v>
      </c>
    </row>
    <row r="137" spans="1:7" ht="24" customHeight="1" x14ac:dyDescent="0.35">
      <c r="A137" s="62"/>
      <c r="B137" s="63"/>
      <c r="C137" s="64"/>
      <c r="D137" s="65"/>
      <c r="E137" s="64"/>
      <c r="F137" s="66"/>
    </row>
    <row r="138" spans="1:7" ht="23.25" customHeight="1" x14ac:dyDescent="0.35"/>
    <row r="139" spans="1:7" ht="21.75" customHeight="1" x14ac:dyDescent="0.35"/>
  </sheetData>
  <autoFilter ref="A6:G13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2021-06-04T07:38:24Z</dcterms:modified>
</cp:coreProperties>
</file>